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nwfl02\Profile$\00573\Desktop\"/>
    </mc:Choice>
  </mc:AlternateContent>
  <bookViews>
    <workbookView xWindow="0" yWindow="0" windowWidth="28635" windowHeight="12270" tabRatio="911"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<sst xmlns="http://schemas.openxmlformats.org/spreadsheetml/2006/main" count="1223" uniqueCount="613">
  <si>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</si>
  <si>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</si>
  <si>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</si>
  <si>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</si>
  <si>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</si>
  <si>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</si>
  <si>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</si>
  <si>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</si>
  <si>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</si>
  <si>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</si>
  <si>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</si>
  <si>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</si>
  <si>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</si>
  <si>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</si>
  <si>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</si>
  <si>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</si>
  <si>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</si>
  <si>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</si>
  <si>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</si>
  <si>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</si>
  <si>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</si>
  <si>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</si>
  <si>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</si>
  <si>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</si>
  <si>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</si>
  <si>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</si>
  <si>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</si>
  <si>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</si>
  <si>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</si>
  <si>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</si>
  <si>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</si>
  <si>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</si>
  <si>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</si>
  <si>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</si>
  <si>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</si>
  <si>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</si>
  <si>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</si>
  <si>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</si>
  <si>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</si>
  <si>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</si>
  <si>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</si>
  <si>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</si>
  <si>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</si>
  <si>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</si>
  <si>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</si>
  <si>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</si>
  <si>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</si>
  <si>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</si>
  <si>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</si>
  <si>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</si>
  <si>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</si>
  <si>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</si>
  <si>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</si>
  <si>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</si>
  <si>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</si>
  <si>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</si>
  <si>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</si>
  <si>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</si>
  <si>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</si>
  <si>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</si>
  <si>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</si>
  <si>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</si>
  <si>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</si>
  <si>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</si>
  <si>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</si>
  <si>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</si>
  <si>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</si>
  <si>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</si>
  <si>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</si>
  <si>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</si>
  <si>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</si>
  <si>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</si>
  <si>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</si>
  <si>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</si>
  <si>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</si>
  <si>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</si>
  <si>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</si>
  <si>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</si>
  <si>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</si>
  <si>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</si>
  <si>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</si>
  <si>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</si>
  <si>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</si>
  <si>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</si>
  <si>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</si>
  <si>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</si>
  <si>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</si>
  <si>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</si>
  <si>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</si>
  <si>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</si>
  <si>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</si>
  <si>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</si>
  <si>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</si>
  <si>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</si>
  <si>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</si>
  <si>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</si>
  <si>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</si>
  <si>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</si>
  <si>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</si>
  <si>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</si>
  <si>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東松島市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</si>
  <si>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</si>
  <si>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</si>
  <si>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</si>
  <si>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</si>
  <si>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</si>
  <si>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</si>
  <si>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</si>
  <si>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</si>
  <si>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</si>
  <si>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</si>
  <si>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</si>
  <si>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</si>
  <si>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</si>
  <si>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</si>
  <si>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</si>
  <si>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</si>
  <si>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</si>
  <si>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</si>
  <si>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</si>
  <si>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</si>
  <si>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</si>
  <si>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</si>
  <si>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</si>
  <si>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</si>
  <si>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</si>
  <si>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</si>
  <si>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</si>
  <si>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</si>
  <si>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</si>
  <si>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</si>
  <si>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</si>
  <si>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</si>
  <si>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</si>
  <si>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</si>
  <si>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</si>
  <si>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</si>
  <si>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</si>
  <si>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</si>
  <si>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</si>
  <si>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</si>
  <si>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</si>
  <si>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</si>
  <si>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</si>
  <si>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</si>
  <si>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</si>
  <si>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</si>
  <si>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</si>
  <si>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</si>
  <si>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</si>
  <si>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</si>
  <si>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</si>
  <si>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</si>
  <si>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</si>
  <si>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</si>
  <si>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</si>
  <si>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</si>
  <si>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</si>
  <si>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</si>
  <si>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</si>
  <si>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</si>
  <si>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</si>
  <si>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</si>
  <si>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</si>
  <si>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</si>
  <si>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</si>
  <si>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</si>
  <si>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</si>
  <si>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</si>
  <si>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</si>
  <si>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</si>
  <si>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</si>
  <si>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</si>
  <si>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</si>
  <si>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</si>
  <si>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</si>
  <si>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</si>
  <si>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</si>
  <si>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</si>
  <si>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</si>
  <si>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</si>
  <si>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</si>
  <si>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</si>
  <si>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</si>
  <si>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</si>
  <si>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</si>
  <si>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</si>
  <si>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</si>
  <si>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</si>
  <si>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</si>
  <si>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</si>
  <si>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</si>
  <si>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</si>
  <si>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</si>
  <si>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</si>
  <si>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</si>
  <si>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</si>
  <si>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</si>
  <si>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</si>
  <si>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</si>
  <si>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</si>
  <si>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</si>
  <si>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</si>
  <si>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</si>
  <si>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</si>
  <si>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</si>
  <si>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</si>
  <si>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</si>
  <si>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</si>
  <si>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</si>
  <si>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</si>
  <si>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</si>
  <si>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</si>
  <si>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</si>
  <si>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</si>
  <si>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</si>
  <si>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</si>
  <si>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</si>
  <si>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</si>
  <si>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</si>
  <si>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</si>
  <si>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宮城県東松島市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</si>
  <si>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</si>
  <si>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</si>
  <si>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</si>
  <si>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</si>
  <si>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</si>
  <si>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</si>
  <si>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</si>
  <si>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</si>
  <si>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</si>
  <si>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</si>
  <si>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</si>
  <si>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</si>
  <si>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</si>
  <si>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</si>
  <si>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</si>
  <si>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</si>
  <si>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</si>
  <si>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</si>
  <si>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</si>
  <si>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</si>
  <si>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</si>
  <si>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</si>
  <si>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</si>
  <si>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</si>
  <si>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</si>
  <si>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</si>
  <si>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</si>
  <si>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</si>
  <si>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</si>
  <si>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</si>
  <si>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</si>
  <si>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</si>
  <si>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</si>
  <si>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</si>
  <si>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</si>
  <si>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</si>
  <si>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</si>
  <si>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</si>
  <si>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</si>
  <si>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</si>
  <si>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</si>
  <si>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</si>
  <si>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</si>
  <si>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</si>
  <si>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</si>
  <si>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</si>
  <si>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</si>
  <si>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</si>
  <si>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</si>
  <si>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</si>
  <si>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</si>
  <si>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</si>
  <si>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</si>
  <si>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</si>
  <si>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</si>
  <si>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</si>
  <si>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</si>
  <si>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</si>
  <si>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</si>
  <si>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</si>
  <si>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</si>
  <si>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</si>
  <si>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</si>
  <si>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</si>
  <si>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</si>
  <si>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</si>
  <si>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</si>
  <si>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</si>
  <si>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</si>
  <si>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</si>
  <si>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</si>
  <si>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</si>
  <si>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</si>
  <si>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</si>
  <si>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</si>
  <si>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</si>
  <si>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</si>
  <si>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</si>
  <si>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</si>
  <si>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</si>
  <si>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</si>
  <si>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</si>
  <si>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</si>
  <si>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</si>
  <si>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</si>
  <si>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</si>
  <si>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</si>
  <si>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</si>
  <si>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</si>
  <si>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</si>
  <si>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</si>
  <si>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</si>
  <si>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</si>
  <si>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</si>
  <si>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</si>
  <si>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</si>
  <si>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</si>
  <si>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</si>
  <si>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</si>
  <si>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</si>
  <si>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</si>
  <si>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</si>
  <si>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</si>
  <si>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</si>
  <si>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</si>
  <si>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</si>
  <si>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</si>
  <si>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</si>
  <si>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</si>
  <si>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</si>
  <si>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</si>
  <si>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</si>
  <si>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</si>
  <si>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</si>
  <si>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</si>
  <si>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</si>
  <si>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</si>
  <si>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</si>
  <si>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</si>
  <si>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</si>
  <si>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</si>
  <si>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</si>
  <si>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</si>
  <si>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</si>
  <si>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</si>
  <si>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</si>
  <si>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</si>
  <si>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</si>
  <si>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</si>
  <si>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</si>
  <si>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</si>
  <si>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</si>
  <si>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</si>
  <si>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</si>
  <si>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</si>
  <si>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</si>
  <si>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</si>
  <si>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</si>
  <si>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</si>
  <si>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</si>
  <si>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</si>
  <si>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</si>
  <si>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</si>
  <si>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</si>
  <si>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</si>
  <si>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</si>
  <si>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</si>
  <si>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</si>
  <si>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</si>
  <si>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</si>
  <si>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</si>
  <si>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</si>
  <si>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宮城県東松島市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</si>
  <si>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</si>
  <si>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</si>
  <si>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</si>
  <si>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</si>
  <si>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</si>
  <si>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</si>
  <si>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</si>
  <si>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</si>
  <si>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</si>
  <si>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</si>
  <si>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</si>
  <si>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</si>
  <si>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</si>
  <si>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</si>
  <si>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</si>
  <si>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</si>
  <si>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</si>
  <si>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</si>
  <si>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</si>
  <si>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</si>
  <si>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</si>
  <si>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</si>
  <si>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</si>
  <si>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</si>
  <si>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</si>
  <si>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</si>
  <si>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</si>
  <si>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</si>
  <si>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</si>
  <si>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</si>
  <si>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</si>
  <si>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</si>
  <si>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</si>
  <si>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</si>
  <si>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</si>
  <si>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</si>
  <si>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</si>
  <si>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</si>
  <si>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</si>
  <si>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柳の目地区産業用地造成事業特別会計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</si>
  <si>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</si>
  <si>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</si>
  <si>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</si>
  <si>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</si>
  <si>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</si>
  <si>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</si>
  <si>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</si>
  <si>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</si>
  <si>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</si>
  <si>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</si>
  <si>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</si>
  <si>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</si>
  <si>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</si>
  <si>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</si>
  <si>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</si>
  <si>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</si>
  <si>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</si>
  <si>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</si>
  <si>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</si>
  <si>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</si>
  <si>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</si>
  <si>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</si>
  <si>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</si>
  <si>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</si>
  <si>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</si>
  <si>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</si>
  <si>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</si>
  <si>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</si>
  <si>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</si>
  <si>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</si>
  <si>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</si>
  <si>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</si>
  <si>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</si>
  <si>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</si>
  <si>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</si>
  <si>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</si>
  <si>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</si>
  <si>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</si>
  <si>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</si>
  <si>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</si>
  <si>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</si>
  <si>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</si>
  <si>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</si>
  <si>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</si>
  <si>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</si>
  <si>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</si>
  <si>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</si>
  <si>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</si>
  <si>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</si>
  <si>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</si>
  <si>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</si>
  <si>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</si>
  <si>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</si>
  <si>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</si>
  <si>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</si>
  <si>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</si>
  <si>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</si>
  <si>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</si>
  <si>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</si>
  <si>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</si>
  <si>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</si>
  <si>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</si>
  <si>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</si>
  <si>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</si>
  <si>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</si>
  <si>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</si>
  <si>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</si>
  <si>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</si>
  <si>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</si>
  <si>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</si>
  <si>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</si>
  <si>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</si>
  <si>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</si>
  <si>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</si>
  <si>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</si>
  <si>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</si>
  <si>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</si>
  <si>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</si>
  <si>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</si>
  <si>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</si>
  <si>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</si>
  <si>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</si>
  <si>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</si>
  <si>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</si>
  <si>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</si>
  <si>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</si>
  <si>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</si>
  <si>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</si>
  <si>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</si>
  <si>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</si>
  <si>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</si>
  <si>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</si>
  <si>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</si>
  <si>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</si>
  <si>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</si>
  <si>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</si>
  <si>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</si>
  <si>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</si>
  <si>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</si>
  <si>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</si>
  <si>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</si>
  <si>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</si>
  <si>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</si>
  <si>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</si>
  <si>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</si>
  <si>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</si>
  <si>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</si>
  <si>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</si>
  <si>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</si>
  <si>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</si>
  <si>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</si>
  <si>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</si>
  <si>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</si>
  <si>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</si>
  <si>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</si>
  <si>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</si>
  <si>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</si>
  <si>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</si>
  <si>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</si>
  <si>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</si>
  <si>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</si>
  <si>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</si>
  <si>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</si>
  <si>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</si>
  <si>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</si>
  <si>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</si>
  <si>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</si>
  <si>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</si>
  <si>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</si>
  <si>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</si>
  <si>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</si>
  <si>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</si>
  <si>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</si>
  <si>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</si>
  <si>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</si>
  <si>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</si>
  <si>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</si>
  <si>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</si>
  <si>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</si>
  <si>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</si>
  <si>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</si>
  <si>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</si>
  <si>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</si>
  <si>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</si>
  <si>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</si>
  <si>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</si>
  <si>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16.40</t>
  </si>
  <si>
    <t>▲ 6.96</t>
  </si>
  <si>
    <t>▲ 3.12</t>
  </si>
  <si>
    <t>▲ 4.78</t>
  </si>
  <si>
    <t>一般会計</t>
  </si>
  <si>
    <t>下水道事業会計</t>
  </si>
  <si>
    <t>介護保険特別会計</t>
  </si>
  <si>
    <t>国民健康保険特別会計</t>
  </si>
  <si>
    <t>後期高齢者医療特別会計</t>
  </si>
  <si>
    <t>柳の目地区産業用地造成事業特別会計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</si>
  <si>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</si>
  <si>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</si>
  <si>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</si>
  <si>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</si>
  <si>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</si>
  <si>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</si>
  <si>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</si>
  <si>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</si>
  <si>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東松島観光物産公社</t>
    <rPh sb="0" eb="9">
      <t>ヒガシマツシマカンコウブッサンコウシャ</t>
    </rPh>
    <phoneticPr fontId="2"/>
  </si>
  <si>
    <t>市営住宅基金</t>
    <rPh sb="0" eb="2">
      <t>シエイ</t>
    </rPh>
    <rPh sb="2" eb="4">
      <t>ジュウタク</t>
    </rPh>
    <rPh sb="4" eb="6">
      <t>キキン</t>
    </rPh>
    <phoneticPr fontId="5"/>
  </si>
  <si>
    <t>公共施設整備及び大規模改修基金</t>
  </si>
  <si>
    <t>まちづくり基金</t>
  </si>
  <si>
    <t>ふるさと基金</t>
  </si>
  <si>
    <t>防災基金</t>
    <rPh sb="0" eb="2">
      <t>ボウサイ</t>
    </rPh>
    <rPh sb="2" eb="4">
      <t>キキン</t>
    </rPh>
    <phoneticPr fontId="5"/>
  </si>
  <si>
    <t>-</t>
    <phoneticPr fontId="2"/>
  </si>
  <si>
    <t>-</t>
    <phoneticPr fontId="2"/>
  </si>
  <si>
    <t>-</t>
    <phoneticPr fontId="2"/>
  </si>
  <si>
    <t>-</t>
    <phoneticPr fontId="2"/>
  </si>
  <si>
    <t>吉田川流域溜池大和町外３市３ヶ町村組合</t>
  </si>
  <si>
    <t>宮城県市町村職員退職手当組合</t>
  </si>
  <si>
    <t>宮城県市町村非常勤消防団員補償報償組合</t>
  </si>
  <si>
    <t>石巻地区広域行政事務組合</t>
  </si>
  <si>
    <t>宮城県市町村自治振興センター</t>
  </si>
  <si>
    <t>宮城県後期高齢者医療広域連合</t>
  </si>
  <si>
    <t>宮城県後期高齢者医療事業会計</t>
    <rPh sb="10" eb="12">
      <t>ジギョウ</t>
    </rPh>
    <rPh sb="12" eb="14">
      <t>カイケイ</t>
    </rPh>
    <phoneticPr fontId="5"/>
  </si>
  <si>
    <t>石巻地方広域水道企業団</t>
    <rPh sb="2" eb="4">
      <t>チホウ</t>
    </rPh>
    <rPh sb="4" eb="6">
      <t>コウイキ</t>
    </rPh>
    <rPh sb="6" eb="8">
      <t>スイドウ</t>
    </rPh>
    <rPh sb="8" eb="10">
      <t>キギョウ</t>
    </rPh>
    <rPh sb="10" eb="11">
      <t>ダン</t>
    </rPh>
    <phoneticPr fontId="37"/>
  </si>
  <si>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</si>
  <si>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</si>
  <si>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</si>
  <si>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</si>
  <si>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</si>
  <si>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類似団体内平均値より高い数値となっているが、昨年度に引き続き将来負担比率は発生していない。しかし、今後は施設の老朽化による大規模改修事業等によって新たな地方債の発行や充当可能基金の取崩しも想定され、将来負担比率の発生も想定される。</t>
    <rPh sb="0" eb="6">
      <t>ユウケイコテイシサン</t>
    </rPh>
    <rPh sb="6" eb="11">
      <t>ゲンカショウキャクリツ</t>
    </rPh>
    <rPh sb="17" eb="21">
      <t>ルイジダンタイ</t>
    </rPh>
    <rPh sb="21" eb="22">
      <t>ナイ</t>
    </rPh>
    <rPh sb="22" eb="25">
      <t>ヘイキンチ</t>
    </rPh>
    <rPh sb="27" eb="28">
      <t>タカ</t>
    </rPh>
    <rPh sb="29" eb="31">
      <t>スウチ</t>
    </rPh>
    <rPh sb="39" eb="42">
      <t>サクネンド</t>
    </rPh>
    <rPh sb="43" eb="44">
      <t>ヒ</t>
    </rPh>
    <rPh sb="45" eb="46">
      <t>ツヅ</t>
    </rPh>
    <rPh sb="47" eb="49">
      <t>ショウライ</t>
    </rPh>
    <rPh sb="49" eb="51">
      <t>フタン</t>
    </rPh>
    <rPh sb="51" eb="53">
      <t>ヒリツ</t>
    </rPh>
    <rPh sb="54" eb="56">
      <t>ハッセイ</t>
    </rPh>
    <rPh sb="66" eb="68">
      <t>コンゴ</t>
    </rPh>
    <rPh sb="69" eb="71">
      <t>シセツ</t>
    </rPh>
    <rPh sb="72" eb="75">
      <t>ロウキュウカ</t>
    </rPh>
    <rPh sb="78" eb="83">
      <t>ダイキボカイシュウ</t>
    </rPh>
    <rPh sb="83" eb="85">
      <t>ジギョウ</t>
    </rPh>
    <rPh sb="85" eb="86">
      <t>トウ</t>
    </rPh>
    <rPh sb="90" eb="91">
      <t>アラ</t>
    </rPh>
    <rPh sb="93" eb="96">
      <t>チホウサイ</t>
    </rPh>
    <rPh sb="97" eb="99">
      <t>ハッコウ</t>
    </rPh>
    <rPh sb="100" eb="104">
      <t>ジュウトウカノウ</t>
    </rPh>
    <rPh sb="104" eb="106">
      <t>キキン</t>
    </rPh>
    <rPh sb="107" eb="109">
      <t>トリクズ</t>
    </rPh>
    <rPh sb="111" eb="113">
      <t>ソウテイ</t>
    </rPh>
    <rPh sb="116" eb="122">
      <t>ショウライフタンヒリツ</t>
    </rPh>
    <rPh sb="123" eb="125">
      <t>ハッセイ</t>
    </rPh>
    <rPh sb="126" eb="128">
      <t>ソウテイ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</si>
  <si>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</si>
  <si>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</si>
  <si>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</si>
  <si>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</si>
  <si>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</si>
  <si>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</si>
  <si>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内平均値より1.5ポイント上回っているが、将来負担比率は発生していない。しかし、有形固定資産の老朽化は進行しており、大規模改修事業等による地方債の発行を予定していることから、今後も実質公債費比率が上昇することや将来負担比率の発生が想定される。</t>
    <rPh sb="0" eb="7">
      <t>ジッシツコウサイヒヒリツ</t>
    </rPh>
    <rPh sb="13" eb="21">
      <t>ルイジダンタイナイヘイキンチ</t>
    </rPh>
    <rPh sb="30" eb="32">
      <t>ウワマワ</t>
    </rPh>
    <rPh sb="38" eb="44">
      <t>ショウライフタンヒリツ</t>
    </rPh>
    <rPh sb="45" eb="47">
      <t>ハッセイ</t>
    </rPh>
    <rPh sb="64" eb="67">
      <t>ロウキュウカ</t>
    </rPh>
    <rPh sb="68" eb="70">
      <t>シンコウ</t>
    </rPh>
    <rPh sb="75" eb="80">
      <t>ダイキボカイシュウ</t>
    </rPh>
    <rPh sb="80" eb="83">
      <t>ジギョウトウ</t>
    </rPh>
    <rPh sb="86" eb="89">
      <t>チホウサイ</t>
    </rPh>
    <rPh sb="90" eb="92">
      <t>ハッコウ</t>
    </rPh>
    <rPh sb="93" eb="95">
      <t>ヨテイ</t>
    </rPh>
    <rPh sb="104" eb="106">
      <t>コンゴ</t>
    </rPh>
    <rPh sb="107" eb="112">
      <t>ジッシツコウサイヒ</t>
    </rPh>
    <rPh sb="112" eb="114">
      <t>ヒリツ</t>
    </rPh>
    <rPh sb="115" eb="117">
      <t>ジョウショウ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</si>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</sst>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1537-4A50-BAE0-3FEECC3C8D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269050</c:v>
                </c:pt>
                <c:pt idx="1">
                  <c:v>148049</c:v>
                </c:pt>
                <c:pt idx="2">
                  <c:v>190015</c:v>
                </c:pt>
                <c:pt idx="3">
                  <c:v>108291</c:v>
                </c:pt>
                <c:pt idx="4">
                  <c:v>89184</c:v>
                </c:pt>
              </c:numCache>
            </c:numRef>
          </c:val>
          <c:smooth val="0"/>
          <c:extLst>
            <c:ext xmlns:c16="http://schemas.microsoft.com/office/drawing/2014/chart" uri="{C3380CC4-5D6E-409C-BE32-E72D297353CC}">
              <c16:uniqueId val="{00000001-1537-4A50-BAE0-3FEECC3C8D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4.88</c:v>
                </c:pt>
                <c:pt idx="1">
                  <c:v>9.0500000000000007</c:v>
                </c:pt>
                <c:pt idx="2">
                  <c:v>7.93</c:v>
                </c:pt>
                <c:pt idx="3">
                  <c:v>9.23</c:v>
                </c:pt>
                <c:pt idx="4">
                  <c:v>7.44</c:v>
                </c:pt>
              </c:numCache>
            </c:numRef>
          </c:val>
          <c:extLst>
            <c:ext xmlns:c16="http://schemas.microsoft.com/office/drawing/2014/chart" uri="{C3380CC4-5D6E-409C-BE32-E72D297353CC}">
              <c16:uniqueId val="{00000000-E779-407B-A426-1322CBE519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15.06</c:v>
                </c:pt>
                <c:pt idx="1">
                  <c:v>15.78</c:v>
                </c:pt>
                <c:pt idx="2">
                  <c:v>14.97</c:v>
                </c:pt>
                <c:pt idx="3">
                  <c:v>15.13</c:v>
                </c:pt>
                <c:pt idx="4">
                  <c:v>16.41</c:v>
                </c:pt>
              </c:numCache>
            </c:numRef>
          </c:val>
          <c:extLst>
            <c:ext xmlns:c16="http://schemas.microsoft.com/office/drawing/2014/chart" uri="{C3380CC4-5D6E-409C-BE32-E72D297353CC}">
              <c16:uniqueId val="{00000001-E779-407B-A426-1322CBE519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-16.399999999999999</c:v>
                </c:pt>
                <c:pt idx="1">
                  <c:v>1.9</c:v>
                </c:pt>
                <c:pt idx="2">
                  <c:v>-6.96</c:v>
                </c:pt>
                <c:pt idx="3">
                  <c:v>-3.12</c:v>
                </c:pt>
                <c:pt idx="4">
                  <c:v>-4.78</c:v>
                </c:pt>
              </c:numCache>
            </c:numRef>
          </c:val>
          <c:smooth val="0"/>
          <c:extLst>
            <c:ext xmlns:c16="http://schemas.microsoft.com/office/drawing/2014/chart" uri="{C3380CC4-5D6E-409C-BE32-E72D297353CC}">
              <c16:uniqueId val="{00000002-E779-407B-A426-1322CBE519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0.27</c:v>
                </c:pt>
                <c:pt idx="2">
                  <c:v>#N/A</c:v>
                </c:pt>
                <c:pt idx="3">
                  <c:v>3</c:v>
                </c:pt>
                <c:pt idx="4">
                  <c:v>#N/A</c:v>
                </c:pt>
                <c:pt idx="5">
                  <c:v>0</c:v>
                </c:pt>
                <c:pt idx="6">
                  <c:v>0</c:v>
                </c:pt>
                <c:pt idx="7">
                  <c:v>0</c:v>
                </c:pt>
                <c:pt idx="8">
                  <c:v>0</c:v>
                </c:pt>
                <c:pt idx="9">
                  <c:v>0</c:v>
                </c:pt>
              </c:numCache>
            </c:numRef>
          </c:val>
          <c:extLst>
            <c:ext xmlns:c16="http://schemas.microsoft.com/office/drawing/2014/chart" uri="{C3380CC4-5D6E-409C-BE32-E72D297353CC}">
              <c16:uniqueId val="{00000000-3688-4DE6-AFDF-75752DFD1B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88-4DE6-AFDF-75752DFD1B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88-4DE6-AFDF-75752DFD1B8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688-4DE6-AFDF-75752DFD1B8D}"/>
            </c:ext>
          </c:extLst>
        </c:ser>
        <c:ser>
          <c:idx val="4"/>
          <c:order val="4"/>
          <c:tx>
            <c:strRef>
              <c:f>データシート!$A$31</c:f>
              <c:strCache>
                <c:ptCount val="1"/>
                <c:pt idx="0">
                  <c:v>柳の目地区産業用地造成事業特別会計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688-4DE6-AFDF-75752DFD1B8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0.14000000000000001</c:v>
                </c:pt>
                <c:pt idx="4">
                  <c:v>#N/A</c:v>
                </c:pt>
                <c:pt idx="5">
                  <c:v>0.11</c:v>
                </c:pt>
                <c:pt idx="6">
                  <c:v>#N/A</c:v>
                </c:pt>
                <c:pt idx="7">
                  <c:v>0.12</c:v>
                </c:pt>
                <c:pt idx="8">
                  <c:v>#N/A</c:v>
                </c:pt>
                <c:pt idx="9">
                  <c:v>0.16</c:v>
                </c:pt>
              </c:numCache>
            </c:numRef>
          </c:val>
          <c:extLst>
            <c:ext xmlns:c16="http://schemas.microsoft.com/office/drawing/2014/chart" uri="{C3380CC4-5D6E-409C-BE32-E72D297353CC}">
              <c16:uniqueId val="{00000005-3688-4DE6-AFDF-75752DFD1B8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1.02</c:v>
                </c:pt>
                <c:pt idx="2">
                  <c:v>#N/A</c:v>
                </c:pt>
                <c:pt idx="3">
                  <c:v>1.78</c:v>
                </c:pt>
                <c:pt idx="4">
                  <c:v>#N/A</c:v>
                </c:pt>
                <c:pt idx="5">
                  <c:v>0.2</c:v>
                </c:pt>
                <c:pt idx="6">
                  <c:v>#N/A</c:v>
                </c:pt>
                <c:pt idx="7">
                  <c:v>0.61</c:v>
                </c:pt>
                <c:pt idx="8">
                  <c:v>#N/A</c:v>
                </c:pt>
                <c:pt idx="9">
                  <c:v>0.81</c:v>
                </c:pt>
              </c:numCache>
            </c:numRef>
          </c:val>
          <c:extLst>
            <c:ext xmlns:c16="http://schemas.microsoft.com/office/drawing/2014/chart" uri="{C3380CC4-5D6E-409C-BE32-E72D297353CC}">
              <c16:uniqueId val="{00000006-3688-4DE6-AFDF-75752DFD1B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0.69</c:v>
                </c:pt>
                <c:pt idx="2">
                  <c:v>#N/A</c:v>
                </c:pt>
                <c:pt idx="3">
                  <c:v>0.42</c:v>
                </c:pt>
                <c:pt idx="4">
                  <c:v>#N/A</c:v>
                </c:pt>
                <c:pt idx="5">
                  <c:v>1.01</c:v>
                </c:pt>
                <c:pt idx="6">
                  <c:v>#N/A</c:v>
                </c:pt>
                <c:pt idx="7">
                  <c:v>0.35</c:v>
                </c:pt>
                <c:pt idx="8">
                  <c:v>#N/A</c:v>
                </c:pt>
                <c:pt idx="9">
                  <c:v>0.89</c:v>
                </c:pt>
              </c:numCache>
            </c:numRef>
          </c:val>
          <c:extLst>
            <c:ext xmlns:c16="http://schemas.microsoft.com/office/drawing/2014/chart" uri="{C3380CC4-5D6E-409C-BE32-E72D297353CC}">
              <c16:uniqueId val="{00000007-3688-4DE6-AFDF-75752DFD1B8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2.73</c:v>
                </c:pt>
                <c:pt idx="6">
                  <c:v>#N/A</c:v>
                </c:pt>
                <c:pt idx="7">
                  <c:v>2.57</c:v>
                </c:pt>
                <c:pt idx="8">
                  <c:v>#N/A</c:v>
                </c:pt>
                <c:pt idx="9">
                  <c:v>3.32</c:v>
                </c:pt>
              </c:numCache>
            </c:numRef>
          </c:val>
          <c:extLst>
            <c:ext xmlns:c16="http://schemas.microsoft.com/office/drawing/2014/chart" uri="{C3380CC4-5D6E-409C-BE32-E72D297353CC}">
              <c16:uniqueId val="{00000008-3688-4DE6-AFDF-75752DFD1B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4.87</c:v>
                </c:pt>
                <c:pt idx="2">
                  <c:v>#N/A</c:v>
                </c:pt>
                <c:pt idx="3">
                  <c:v>9.0500000000000007</c:v>
                </c:pt>
                <c:pt idx="4">
                  <c:v>#N/A</c:v>
                </c:pt>
                <c:pt idx="5">
                  <c:v>7.92</c:v>
                </c:pt>
                <c:pt idx="6">
                  <c:v>#N/A</c:v>
                </c:pt>
                <c:pt idx="7">
                  <c:v>9.23</c:v>
                </c:pt>
                <c:pt idx="8">
                  <c:v>#N/A</c:v>
                </c:pt>
                <c:pt idx="9">
                  <c:v>7.43</c:v>
                </c:pt>
              </c:numCache>
            </c:numRef>
          </c:val>
          <c:extLst>
            <c:ext xmlns:c16="http://schemas.microsoft.com/office/drawing/2014/chart" uri="{C3380CC4-5D6E-409C-BE32-E72D297353CC}">
              <c16:uniqueId val="{00000009-3688-4DE6-AFDF-75752DFD1B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1772</c:v>
                </c:pt>
                <c:pt idx="5">
                  <c:v>1831</c:v>
                </c:pt>
                <c:pt idx="8">
                  <c:v>1665</c:v>
                </c:pt>
                <c:pt idx="11">
                  <c:v>1481</c:v>
                </c:pt>
                <c:pt idx="14">
                  <c:v>1604</c:v>
                </c:pt>
              </c:numCache>
            </c:numRef>
          </c:val>
          <c:extLst>
            <c:ext xmlns:c16="http://schemas.microsoft.com/office/drawing/2014/chart" uri="{C3380CC4-5D6E-409C-BE32-E72D297353CC}">
              <c16:uniqueId val="{00000000-DCC7-4D02-BB93-81A0E0421E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C7-4D02-BB93-81A0E0421E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29</c:v>
                </c:pt>
                <c:pt idx="3">
                  <c:v>29</c:v>
                </c:pt>
                <c:pt idx="6">
                  <c:v>29</c:v>
                </c:pt>
                <c:pt idx="9">
                  <c:v>68</c:v>
                </c:pt>
                <c:pt idx="12">
                  <c:v>68</c:v>
                </c:pt>
              </c:numCache>
            </c:numRef>
          </c:val>
          <c:extLst>
            <c:ext xmlns:c16="http://schemas.microsoft.com/office/drawing/2014/chart" uri="{C3380CC4-5D6E-409C-BE32-E72D297353CC}">
              <c16:uniqueId val="{00000002-DCC7-4D02-BB93-81A0E0421E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53</c:v>
                </c:pt>
                <c:pt idx="3">
                  <c:v>49</c:v>
                </c:pt>
                <c:pt idx="6">
                  <c:v>55</c:v>
                </c:pt>
                <c:pt idx="9">
                  <c:v>50</c:v>
                </c:pt>
                <c:pt idx="12">
                  <c:v>55</c:v>
                </c:pt>
              </c:numCache>
            </c:numRef>
          </c:val>
          <c:extLst>
            <c:ext xmlns:c16="http://schemas.microsoft.com/office/drawing/2014/chart" uri="{C3380CC4-5D6E-409C-BE32-E72D297353CC}">
              <c16:uniqueId val="{00000003-DCC7-4D02-BB93-81A0E0421E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675</c:v>
                </c:pt>
                <c:pt idx="3">
                  <c:v>679</c:v>
                </c:pt>
                <c:pt idx="6">
                  <c:v>826</c:v>
                </c:pt>
                <c:pt idx="9">
                  <c:v>684</c:v>
                </c:pt>
                <c:pt idx="12">
                  <c:v>739</c:v>
                </c:pt>
              </c:numCache>
            </c:numRef>
          </c:val>
          <c:extLst>
            <c:ext xmlns:c16="http://schemas.microsoft.com/office/drawing/2014/chart" uri="{C3380CC4-5D6E-409C-BE32-E72D297353CC}">
              <c16:uniqueId val="{00000004-DCC7-4D02-BB93-81A0E0421E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C7-4D02-BB93-81A0E0421E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C7-4D02-BB93-81A0E0421E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1497</c:v>
                </c:pt>
                <c:pt idx="3">
                  <c:v>1728</c:v>
                </c:pt>
                <c:pt idx="6">
                  <c:v>1545</c:v>
                </c:pt>
                <c:pt idx="9">
                  <c:v>1727</c:v>
                </c:pt>
                <c:pt idx="12">
                  <c:v>1459</c:v>
                </c:pt>
              </c:numCache>
            </c:numRef>
          </c:val>
          <c:extLst>
            <c:ext xmlns:c16="http://schemas.microsoft.com/office/drawing/2014/chart" uri="{C3380CC4-5D6E-409C-BE32-E72D297353CC}">
              <c16:uniqueId val="{00000007-DCC7-4D02-BB93-81A0E0421E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482</c:v>
                </c:pt>
                <c:pt idx="2">
                  <c:v>#N/A</c:v>
                </c:pt>
                <c:pt idx="3">
                  <c:v>#N/A</c:v>
                </c:pt>
                <c:pt idx="4">
                  <c:v>654</c:v>
                </c:pt>
                <c:pt idx="5">
                  <c:v>#N/A</c:v>
                </c:pt>
                <c:pt idx="6">
                  <c:v>#N/A</c:v>
                </c:pt>
                <c:pt idx="7">
                  <c:v>790</c:v>
                </c:pt>
                <c:pt idx="8">
                  <c:v>#N/A</c:v>
                </c:pt>
                <c:pt idx="9">
                  <c:v>#N/A</c:v>
                </c:pt>
                <c:pt idx="10">
                  <c:v>1048</c:v>
                </c:pt>
                <c:pt idx="11">
                  <c:v>#N/A</c:v>
                </c:pt>
                <c:pt idx="12">
                  <c:v>#N/A</c:v>
                </c:pt>
                <c:pt idx="13">
                  <c:v>717</c:v>
                </c:pt>
                <c:pt idx="14">
                  <c:v>#N/A</c:v>
                </c:pt>
              </c:numCache>
            </c:numRef>
          </c:val>
          <c:smooth val="0"/>
          <c:extLst>
            <c:ext xmlns:c16="http://schemas.microsoft.com/office/drawing/2014/chart" uri="{C3380CC4-5D6E-409C-BE32-E72D297353CC}">
              <c16:uniqueId val="{00000008-DCC7-4D02-BB93-81A0E0421E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14377</c:v>
                </c:pt>
                <c:pt idx="5">
                  <c:v>13840</c:v>
                </c:pt>
                <c:pt idx="8">
                  <c:v>13719</c:v>
                </c:pt>
                <c:pt idx="11">
                  <c:v>13266</c:v>
                </c:pt>
                <c:pt idx="14">
                  <c:v>12981</c:v>
                </c:pt>
              </c:numCache>
            </c:numRef>
          </c:val>
          <c:extLst>
            <c:ext xmlns:c16="http://schemas.microsoft.com/office/drawing/2014/chart" uri="{C3380CC4-5D6E-409C-BE32-E72D297353CC}">
              <c16:uniqueId val="{00000000-9B06-4C9C-A609-89FC394CA2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3338</c:v>
                </c:pt>
                <c:pt idx="5">
                  <c:v>3113</c:v>
                </c:pt>
                <c:pt idx="8">
                  <c:v>2847</c:v>
                </c:pt>
                <c:pt idx="11">
                  <c:v>2651</c:v>
                </c:pt>
                <c:pt idx="14">
                  <c:v>1717</c:v>
                </c:pt>
              </c:numCache>
            </c:numRef>
          </c:val>
          <c:extLst>
            <c:ext xmlns:c16="http://schemas.microsoft.com/office/drawing/2014/chart" uri="{C3380CC4-5D6E-409C-BE32-E72D297353CC}">
              <c16:uniqueId val="{00000001-9B06-4C9C-A609-89FC394CA2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11031</c:v>
                </c:pt>
                <c:pt idx="5">
                  <c:v>10985</c:v>
                </c:pt>
                <c:pt idx="8">
                  <c:v>12172</c:v>
                </c:pt>
                <c:pt idx="11">
                  <c:v>11994</c:v>
                </c:pt>
                <c:pt idx="14">
                  <c:v>12110</c:v>
                </c:pt>
              </c:numCache>
            </c:numRef>
          </c:val>
          <c:extLst>
            <c:ext xmlns:c16="http://schemas.microsoft.com/office/drawing/2014/chart" uri="{C3380CC4-5D6E-409C-BE32-E72D297353CC}">
              <c16:uniqueId val="{00000002-9B06-4C9C-A609-89FC394CA2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06-4C9C-A609-89FC394CA2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06-4C9C-A609-89FC394CA2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c:v>
                </c:pt>
                <c:pt idx="3">
                  <c:v>4</c:v>
                </c:pt>
                <c:pt idx="6">
                  <c:v>0</c:v>
                </c:pt>
                <c:pt idx="9">
                  <c:v>0</c:v>
                </c:pt>
                <c:pt idx="12">
                  <c:v>0</c:v>
                </c:pt>
              </c:numCache>
            </c:numRef>
          </c:val>
          <c:extLst>
            <c:ext xmlns:c16="http://schemas.microsoft.com/office/drawing/2014/chart" uri="{C3380CC4-5D6E-409C-BE32-E72D297353CC}">
              <c16:uniqueId val="{00000005-9B06-4C9C-A609-89FC394CA2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2054</c:v>
                </c:pt>
                <c:pt idx="3">
                  <c:v>2069</c:v>
                </c:pt>
                <c:pt idx="6">
                  <c:v>1759</c:v>
                </c:pt>
                <c:pt idx="9">
                  <c:v>1761</c:v>
                </c:pt>
                <c:pt idx="12">
                  <c:v>1680</c:v>
                </c:pt>
              </c:numCache>
            </c:numRef>
          </c:val>
          <c:extLst>
            <c:ext xmlns:c16="http://schemas.microsoft.com/office/drawing/2014/chart" uri="{C3380CC4-5D6E-409C-BE32-E72D297353CC}">
              <c16:uniqueId val="{00000006-9B06-4C9C-A609-89FC394CA2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202</c:v>
                </c:pt>
                <c:pt idx="3">
                  <c:v>217</c:v>
                </c:pt>
                <c:pt idx="6">
                  <c:v>234</c:v>
                </c:pt>
                <c:pt idx="9">
                  <c:v>223</c:v>
                </c:pt>
                <c:pt idx="12">
                  <c:v>226</c:v>
                </c:pt>
              </c:numCache>
            </c:numRef>
          </c:val>
          <c:extLst>
            <c:ext xmlns:c16="http://schemas.microsoft.com/office/drawing/2014/chart" uri="{C3380CC4-5D6E-409C-BE32-E72D297353CC}">
              <c16:uniqueId val="{00000007-9B06-4C9C-A609-89FC394CA2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8042</c:v>
                </c:pt>
                <c:pt idx="3">
                  <c:v>7008</c:v>
                </c:pt>
                <c:pt idx="6">
                  <c:v>7526</c:v>
                </c:pt>
                <c:pt idx="9">
                  <c:v>7358</c:v>
                </c:pt>
                <c:pt idx="12">
                  <c:v>6723</c:v>
                </c:pt>
              </c:numCache>
            </c:numRef>
          </c:val>
          <c:extLst>
            <c:ext xmlns:c16="http://schemas.microsoft.com/office/drawing/2014/chart" uri="{C3380CC4-5D6E-409C-BE32-E72D297353CC}">
              <c16:uniqueId val="{00000008-9B06-4C9C-A609-89FC394CA2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388</c:v>
                </c:pt>
                <c:pt idx="3">
                  <c:v>329</c:v>
                </c:pt>
                <c:pt idx="6">
                  <c:v>269</c:v>
                </c:pt>
                <c:pt idx="9">
                  <c:v>208</c:v>
                </c:pt>
                <c:pt idx="12">
                  <c:v>145</c:v>
                </c:pt>
              </c:numCache>
            </c:numRef>
          </c:val>
          <c:extLst>
            <c:ext xmlns:c16="http://schemas.microsoft.com/office/drawing/2014/chart" uri="{C3380CC4-5D6E-409C-BE32-E72D297353CC}">
              <c16:uniqueId val="{00000009-9B06-4C9C-A609-89FC394CA2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15101</c:v>
                </c:pt>
                <c:pt idx="3">
                  <c:v>14797</c:v>
                </c:pt>
                <c:pt idx="6">
                  <c:v>15034</c:v>
                </c:pt>
                <c:pt idx="9">
                  <c:v>15212</c:v>
                </c:pt>
                <c:pt idx="12">
                  <c:v>15587</c:v>
                </c:pt>
              </c:numCache>
            </c:numRef>
          </c:val>
          <c:extLst>
            <c:ext xmlns:c16="http://schemas.microsoft.com/office/drawing/2014/chart" uri="{C3380CC4-5D6E-409C-BE32-E72D297353CC}">
              <c16:uniqueId val="{0000000A-9B06-4C9C-A609-89FC394CA2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06-4C9C-A609-89FC394CA2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1515</c:v>
                </c:pt>
                <c:pt idx="1">
                  <c:v>1551</c:v>
                </c:pt>
                <c:pt idx="2">
                  <c:v>1716</c:v>
                </c:pt>
              </c:numCache>
            </c:numRef>
          </c:val>
          <c:extLst>
            <c:ext xmlns:c16="http://schemas.microsoft.com/office/drawing/2014/chart" uri="{C3380CC4-5D6E-409C-BE32-E72D297353CC}">
              <c16:uniqueId val="{00000000-FCDD-438C-80F0-CCFC8C5BBC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411</c:v>
                </c:pt>
                <c:pt idx="1">
                  <c:v>313</c:v>
                </c:pt>
                <c:pt idx="2">
                  <c:v>313</c:v>
                </c:pt>
              </c:numCache>
            </c:numRef>
          </c:val>
          <c:extLst>
            <c:ext xmlns:c16="http://schemas.microsoft.com/office/drawing/2014/chart" uri="{C3380CC4-5D6E-409C-BE32-E72D297353CC}">
              <c16:uniqueId val="{00000001-FCDD-438C-80F0-CCFC8C5BBC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10542</c:v>
                </c:pt>
                <c:pt idx="1">
                  <c:v>10869</c:v>
                </c:pt>
                <c:pt idx="2">
                  <c:v>10889</c:v>
                </c:pt>
              </c:numCache>
            </c:numRef>
          </c:val>
          <c:extLst>
            <c:ext xmlns:c16="http://schemas.microsoft.com/office/drawing/2014/chart" uri="{C3380CC4-5D6E-409C-BE32-E72D297353CC}">
              <c16:uniqueId val="{00000002-FCDD-438C-80F0-CCFC8C5BBC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{C7396C2A-B83E-4634-8BB6-3448ECE306D5}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BE9-42A3-9578-5C29F4AC8D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{BBD46254-C5D7-48D3-8A12-C664DB8ECDDA}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E9-42A3-9578-5C29F4AC8D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{56D5A168-80C3-4B22-B637-FA09EFBD9A48}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E9-42A3-9578-5C29F4AC8D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{EB8CF14B-3F26-4AEC-B1A0-D8DC73BA5E68}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E9-42A3-9578-5C29F4AC8D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{DB120939-1B02-4851-959A-2383B89F5520}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E9-42A3-9578-5C29F4AC8D9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{C4C16576-5BA9-44D4-A7E1-0712E7B8D039}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BE9-42A3-9578-5C29F4AC8D9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{563887BE-1F69-4631-8733-57339C1F4003}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BE9-42A3-9578-5C29F4AC8D9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{0AEAF3C7-21C2-4101-9473-E2165278DB67}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BE9-42A3-9578-5C29F4AC8D9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{BD8A0B59-5311-4D2C-9693-363A4F274922}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BE9-42A3-9578-5C29F4AC8D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69</c:v>
                </c:pt>
                <c:pt idx="16">
                  <c:v>67.599999999999994</c:v>
                </c:pt>
                <c:pt idx="24">
                  <c:v>69</c:v>
                </c:pt>
                <c:pt idx="32">
                  <c:v>70.7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BE9-42A3-9578-5C29F4AC8D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{6095C83A-89FA-4CAE-9FB2-654A010BF40C}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BE9-42A3-9578-5C29F4AC8D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{8321EDF0-5975-41D8-A1EA-9B1E741B023D}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E9-42A3-9578-5C29F4AC8D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{A74FB275-2051-493A-8C56-46B52728D8C5}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E9-42A3-9578-5C29F4AC8D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{B84C0348-467A-498C-BB6D-70B4A449E81D}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E9-42A3-9578-5C29F4AC8D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{3647245A-B453-4C09-852F-300DC852D1AB}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E9-42A3-9578-5C29F4AC8D9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{2B7D3840-BB15-4743-ADDA-1B5E333C945D}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BE9-42A3-9578-5C29F4AC8D9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{C0E0D89A-86CE-4EE6-98D8-1A1892A70A80}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BE9-42A3-9578-5C29F4AC8D9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{321A78C4-DC5F-41F2-A379-4C373510A511}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BE9-42A3-9578-5C29F4AC8D9B}"/>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{AAA16323-EB8B-482D-8C38-2C06EBE45999}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BE9-42A3-9578-5C29F4AC8D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3BE9-42A3-9578-5C29F4AC8D9B}"/>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{E084E8A9-FFB6-4E23-8BF1-93A8F07CC11C}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BC7-491F-84F1-BFCFDD98C9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{FDC05F3D-B1AC-45AA-B381-D418B132C928}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C7-491F-84F1-BFCFDD98C9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{C890DBA8-5061-43E9-8969-34353A0B3DFA}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C7-491F-84F1-BFCFDD98C9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{DA0FDDC7-A72D-47F4-97D4-8D3AA8BFB0FF}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C7-491F-84F1-BFCFDD98C9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{F0A4C326-AA73-4280-B7A5-0109EDECD5B1}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C7-491F-84F1-BFCFDD98C96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{41412874-54E9-40CD-A93B-3D2AD8686C47}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BC7-491F-84F1-BFCFDD98C96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{7981F8EE-35AA-44E2-8151-DDF53A97511B}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BC7-491F-84F1-BFCFDD98C96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{F1FE18BC-3CB6-462D-B87E-C47F96CE1E23}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BC7-491F-84F1-BFCFDD98C96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{25ACD952-551E-4CB9-9203-5181A4752FED}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BC7-491F-84F1-BFCFDD98C9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6.4</c:v>
                </c:pt>
                <c:pt idx="16">
                  <c:v>7.5</c:v>
                </c:pt>
                <c:pt idx="24">
                  <c:v>9.5</c:v>
                </c:pt>
                <c:pt idx="32">
                  <c:v>9.5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BC7-491F-84F1-BFCFDD98C9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{F6C5ECF3-8FAA-4509-AC69-63D50007BCA7}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BC7-491F-84F1-BFCFDD98C9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{FC5A5A9B-8725-4CDE-A04F-D4F4623827E1}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C7-491F-84F1-BFCFDD98C9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{23BB2267-B3FE-4605-B217-CEBA5DC67D69}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C7-491F-84F1-BFCFDD98C9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{95D20D45-7883-4D36-BAF6-716AF4C67499}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C7-491F-84F1-BFCFDD98C9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{702DBBA1-B47E-4ABF-AF8F-2CE13F5DFD42}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C7-491F-84F1-BFCFDD98C96F}"/>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{6B99BDA8-E2CC-44CC-98A2-68BD69C453E2}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BC7-491F-84F1-BFCFDD98C96F}"/>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{ADCD03A9-E1DF-4897-B175-1987A9A788D8}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BC7-491F-84F1-BFCFDD98C96F}"/>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{5D5F4592-37B7-4407-BBEB-B3FDBF331C7B}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BC7-491F-84F1-BFCFDD98C96F}"/>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{509CCC3A-7A78-4543-84AD-1C19C3F06D3D}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BC7-491F-84F1-BFCFDD98C9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1BC7-491F-84F1-BFCFDD98C96F}"/>
            </c:ext>
          </c:extLst>
        </c:ser>
        <c:dLbls>
          <c:showLegendKey val="0"/>
          <c:showVal val="1"/>
          <c:showCatName val="0"/>
          <c:showSerName val="0"/>
          <c:showPercent val="0"/>
          <c:showBubbleSize val="0"/>
        </c:dLbls>
        <c:axId val="84219776"/>
        <c:axId val="84234240"/>
      </c:scatterChart>
      <c:valAx>
        <c:axId val="84219776"/>
        <c:scaling>
          <c:orientation val="maxMin"/>
          <c:max val="8.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38,919
38,771
101.30
24,318,556
23,346,496
777,433
10,455,412
15,586,817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基準財政収入額においては、税収増の影響などで増となったが、分母の基準財政需要額において、合併特例事業債や過疎対策事業債における地方債償還額が増となり、結果として、前年度比同数値となった。</a:t>
          </a:r>
        </a:p>
        <a:p>
          <a:r>
            <a:rPr kumimoji="1" lang="ja-JP" altLang="en-US" sz="1300">
              <a:latin typeface="ＭＳ Ｐゴシック" panose="020B0600070205080204" pitchFamily="50" charset="-128"/>
              <a:ea typeface="ＭＳ Ｐゴシック" panose="020B0600070205080204" pitchFamily="50" charset="-128"/>
            </a:rPr>
            <a:t>・近年の状況としてはほぼ横ばいの傾向ではあるものの、依然として全国、県平均を下回っていることから、税収をはじめとした歳入の確保に努めるとともに、歳入に見合った歳出規模となるよう、行政改革による事務事業の見直しに基づく効率的な管理運営等、義務的経費の削減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24493</xdr:rowOff>
    </xdr:to>
    <xdr:cxnSp macro="">
      <xdr:nvCxnSpPr>
        <xdr:cNvPr id="70" name="直線コネクタ 69"/>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3" name="直線コネクタ 72"/>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41728</xdr:rowOff>
    </xdr:to>
    <xdr:cxnSp macro="">
      <xdr:nvCxnSpPr>
        <xdr:cNvPr id="76" name="直線コネクタ 75"/>
        <xdr:cNvCxnSpPr/>
      </xdr:nvCxnSpPr>
      <xdr:spPr>
        <a:xfrm flipV="1">
          <a:off x="2336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76200</xdr:rowOff>
    </xdr:to>
    <xdr:cxnSp macro="">
      <xdr:nvCxnSpPr>
        <xdr:cNvPr id="79" name="直線コネクタ 78"/>
        <xdr:cNvCxnSpPr/>
      </xdr:nvCxnSpPr>
      <xdr:spPr>
        <a:xfrm flipV="1">
          <a:off x="1447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5" name="楕円 94"/>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6" name="テキスト ボックス 95"/>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り数値は改善したが、これは、分子にあたる、経常的支出に必要とされる一般財源が増加したものの、市税や普通交付税の増などの影響により，分母にあたる歳入経常一般財源がそれ以上に増加したことが要因として考えられる。</a:t>
          </a:r>
        </a:p>
        <a:p>
          <a:r>
            <a:rPr kumimoji="1" lang="ja-JP" altLang="en-US" sz="1300">
              <a:latin typeface="ＭＳ Ｐゴシック" panose="020B0600070205080204" pitchFamily="50" charset="-128"/>
              <a:ea typeface="ＭＳ Ｐゴシック" panose="020B0600070205080204" pitchFamily="50" charset="-128"/>
            </a:rPr>
            <a:t>・今後は、社会保障経費の増や、施設の老朽化などに伴う、やむを得ない基金の取崩し及び地方債の発行が想定されるが、今後とも経常的な経費の抑制に努めるなど、限られた財源の有効かつ効率的な執行に努め、財政構造の弾力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120332</xdr:rowOff>
    </xdr:from>
    <xdr:to>
      <xdr:col>23</xdr:col>
      <xdr:colOff>133350</xdr:colOff>
      <xdr:row>63</xdr:row>
      <xdr:rowOff>150495</xdr:rowOff>
    </xdr:to>
    <xdr:cxnSp macro="">
      <xdr:nvCxnSpPr>
        <xdr:cNvPr id="129" name="直線コネクタ 128"/>
        <xdr:cNvCxnSpPr/>
      </xdr:nvCxnSpPr>
      <xdr:spPr>
        <a:xfrm flipV="1">
          <a:off x="4114800" y="10921682"/>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64</xdr:row>
      <xdr:rowOff>21272</xdr:rowOff>
    </xdr:to>
    <xdr:cxnSp macro="">
      <xdr:nvCxnSpPr>
        <xdr:cNvPr id="132" name="直線コネクタ 131"/>
        <xdr:cNvCxnSpPr/>
      </xdr:nvCxnSpPr>
      <xdr:spPr>
        <a:xfrm flipV="1">
          <a:off x="3225800" y="1095184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64</xdr:row>
      <xdr:rowOff>21272</xdr:rowOff>
    </xdr:to>
    <xdr:cxnSp macro="">
      <xdr:nvCxnSpPr>
        <xdr:cNvPr id="135" name="直線コネクタ 134"/>
        <xdr:cNvCxnSpPr/>
      </xdr:nvCxnSpPr>
      <xdr:spPr>
        <a:xfrm>
          <a:off x="2336800" y="1081309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82249</xdr:rowOff>
    </xdr:from>
    <xdr:ext cx="762000" cy="259045"/>
    <xdr:sp macro="" textlink="">
      <xdr:nvSpPr>
        <xdr:cNvPr id="137" name="テキスト ボックス 136"/>
        <xdr:cNvSpPr txBox="1"/>
      </xdr:nvSpPr>
      <xdr:spPr>
        <a:xfrm>
          <a:off x="2844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62547</xdr:rowOff>
    </xdr:from>
    <xdr:to>
      <xdr:col>11</xdr:col>
      <xdr:colOff>31750</xdr:colOff>
      <xdr:row>63</xdr:row>
      <xdr:rowOff>11747</xdr:rowOff>
    </xdr:to>
    <xdr:cxnSp macro="">
      <xdr:nvCxnSpPr>
        <xdr:cNvPr id="138" name="直線コネクタ 137"/>
        <xdr:cNvCxnSpPr/>
      </xdr:nvCxnSpPr>
      <xdr:spPr>
        <a:xfrm>
          <a:off x="1447800" y="1069244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2" name="テキスト ボックス 141"/>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48" name="楕円 147"/>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86059</xdr:rowOff>
    </xdr:from>
    <xdr:ext cx="762000" cy="259045"/>
    <xdr:sp macro="" textlink="">
      <xdr:nvSpPr>
        <xdr:cNvPr id="149" name="財政構造の弾力性該当値テキスト"/>
        <xdr:cNvSpPr txBox="1"/>
      </xdr:nvSpPr>
      <xdr:spPr>
        <a:xfrm>
          <a:off x="50419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50" name="楕円 149"/>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1" name="テキスト ボックス 150"/>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2" name="楕円 151"/>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3" name="テキスト ボックス 152"/>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4" name="楕円 153"/>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72724</xdr:rowOff>
    </xdr:from>
    <xdr:ext cx="762000" cy="259045"/>
    <xdr:sp macro="" textlink="">
      <xdr:nvSpPr>
        <xdr:cNvPr id="155" name="テキスト ボックス 154"/>
        <xdr:cNvSpPr txBox="1"/>
      </xdr:nvSpPr>
      <xdr:spPr>
        <a:xfrm>
          <a:off x="1955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56" name="楕円 155"/>
        <xdr:cNvSpPr/>
      </xdr:nvSpPr>
      <xdr:spPr>
        <a:xfrm>
          <a:off x="1397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57" name="テキスト ボックス 156"/>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・昨年度から増となっているが、この要因としては、令和４年福島県沖地震による災害廃棄物処理業務委託による物件費の増などが要因として挙げられる。</a:t>
          </a:r>
        </a:p>
        <a:p>
          <a:r>
            <a:rPr kumimoji="1" lang="ja-JP" altLang="en-US" sz="1300">
              <a:latin typeface="ＭＳ Ｐゴシック" panose="020B0600070205080204" pitchFamily="50" charset="-128"/>
              <a:ea typeface="ＭＳ Ｐゴシック" panose="020B0600070205080204" pitchFamily="50" charset="-128"/>
            </a:rPr>
            <a:t>・今後は、光熱水費の増や施設の老朽化などによる、やむを得ない維持管理費の増が見込まれるが、引き続き行財政改革の一環として事務事業の見直しに努め、適切な定員管理のほか、「東松島市公共施設等総合管理計画」に基づき公共施設の適正管理を考慮しながら、管理経費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105234</xdr:rowOff>
    </xdr:from>
    <xdr:to>
      <xdr:col>23</xdr:col>
      <xdr:colOff>133350</xdr:colOff>
      <xdr:row>81</xdr:row>
      <xdr:rowOff>147520</xdr:rowOff>
    </xdr:to>
    <xdr:cxnSp macro="">
      <xdr:nvCxnSpPr>
        <xdr:cNvPr id="194" name="直線コネクタ 193"/>
        <xdr:cNvCxnSpPr/>
      </xdr:nvCxnSpPr>
      <xdr:spPr>
        <a:xfrm>
          <a:off x="4114800" y="13992684"/>
          <a:ext cx="838200" cy="4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105234</xdr:rowOff>
    </xdr:from>
    <xdr:to>
      <xdr:col>19</xdr:col>
      <xdr:colOff>133350</xdr:colOff>
      <xdr:row>82</xdr:row>
      <xdr:rowOff>1555</xdr:rowOff>
    </xdr:to>
    <xdr:cxnSp macro="">
      <xdr:nvCxnSpPr>
        <xdr:cNvPr id="197" name="直線コネクタ 196"/>
        <xdr:cNvCxnSpPr/>
      </xdr:nvCxnSpPr>
      <xdr:spPr>
        <a:xfrm flipV="1">
          <a:off x="3225800" y="13992684"/>
          <a:ext cx="889000" cy="6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106907</xdr:rowOff>
    </xdr:from>
    <xdr:to>
      <xdr:col>15</xdr:col>
      <xdr:colOff>82550</xdr:colOff>
      <xdr:row>82</xdr:row>
      <xdr:rowOff>1555</xdr:rowOff>
    </xdr:to>
    <xdr:cxnSp macro="">
      <xdr:nvCxnSpPr>
        <xdr:cNvPr id="200" name="直線コネクタ 199"/>
        <xdr:cNvCxnSpPr/>
      </xdr:nvCxnSpPr>
      <xdr:spPr>
        <a:xfrm>
          <a:off x="2336800" y="13994357"/>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27723</xdr:rowOff>
    </xdr:from>
    <xdr:ext cx="762000" cy="259045"/>
    <xdr:sp macro="" textlink="">
      <xdr:nvSpPr>
        <xdr:cNvPr id="202" name="テキスト ボックス 201"/>
        <xdr:cNvSpPr txBox="1"/>
      </xdr:nvSpPr>
      <xdr:spPr>
        <a:xfrm>
          <a:off x="2844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45495</xdr:rowOff>
    </xdr:from>
    <xdr:to>
      <xdr:col>11</xdr:col>
      <xdr:colOff>31750</xdr:colOff>
      <xdr:row>81</xdr:row>
      <xdr:rowOff>106907</xdr:rowOff>
    </xdr:to>
    <xdr:cxnSp macro="">
      <xdr:nvCxnSpPr>
        <xdr:cNvPr id="203" name="直線コネクタ 202"/>
        <xdr:cNvCxnSpPr/>
      </xdr:nvCxnSpPr>
      <xdr:spPr>
        <a:xfrm>
          <a:off x="1447800" y="13932945"/>
          <a:ext cx="889000" cy="6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125196</xdr:rowOff>
    </xdr:from>
    <xdr:ext cx="762000" cy="259045"/>
    <xdr:sp macro="" textlink="">
      <xdr:nvSpPr>
        <xdr:cNvPr id="205" name="テキスト ボックス 204"/>
        <xdr:cNvSpPr txBox="1"/>
      </xdr:nvSpPr>
      <xdr:spPr>
        <a:xfrm>
          <a:off x="1955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96720</xdr:rowOff>
    </xdr:from>
    <xdr:to>
      <xdr:col>23</xdr:col>
      <xdr:colOff>184150</xdr:colOff>
      <xdr:row>82</xdr:row>
      <xdr:rowOff>26870</xdr:rowOff>
    </xdr:to>
    <xdr:sp macro="" textlink="">
      <xdr:nvSpPr>
        <xdr:cNvPr id="213" name="楕円 212"/>
        <xdr:cNvSpPr/>
      </xdr:nvSpPr>
      <xdr:spPr>
        <a:xfrm>
          <a:off x="4902200" y="139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68797</xdr:rowOff>
    </xdr:from>
    <xdr:ext cx="762000" cy="259045"/>
    <xdr:sp macro="" textlink="">
      <xdr:nvSpPr>
        <xdr:cNvPr id="214" name="人件費・物件費等の状況該当値テキスト"/>
        <xdr:cNvSpPr txBox="1"/>
      </xdr:nvSpPr>
      <xdr:spPr>
        <a:xfrm>
          <a:off x="5041900" y="1395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54434</xdr:rowOff>
    </xdr:from>
    <xdr:to>
      <xdr:col>19</xdr:col>
      <xdr:colOff>184150</xdr:colOff>
      <xdr:row>81</xdr:row>
      <xdr:rowOff>156034</xdr:rowOff>
    </xdr:to>
    <xdr:sp macro="" textlink="">
      <xdr:nvSpPr>
        <xdr:cNvPr id="215" name="楕円 214"/>
        <xdr:cNvSpPr/>
      </xdr:nvSpPr>
      <xdr:spPr>
        <a:xfrm>
          <a:off x="4064000" y="139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166211</xdr:rowOff>
    </xdr:from>
    <xdr:ext cx="736600" cy="259045"/>
    <xdr:sp macro="" textlink="">
      <xdr:nvSpPr>
        <xdr:cNvPr id="216" name="テキスト ボックス 215"/>
        <xdr:cNvSpPr txBox="1"/>
      </xdr:nvSpPr>
      <xdr:spPr>
        <a:xfrm>
          <a:off x="3733800" y="1371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122205</xdr:rowOff>
    </xdr:from>
    <xdr:to>
      <xdr:col>15</xdr:col>
      <xdr:colOff>133350</xdr:colOff>
      <xdr:row>82</xdr:row>
      <xdr:rowOff>52355</xdr:rowOff>
    </xdr:to>
    <xdr:sp macro="" textlink="">
      <xdr:nvSpPr>
        <xdr:cNvPr id="217" name="楕円 216"/>
        <xdr:cNvSpPr/>
      </xdr:nvSpPr>
      <xdr:spPr>
        <a:xfrm>
          <a:off x="3175000" y="140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37132</xdr:rowOff>
    </xdr:from>
    <xdr:ext cx="762000" cy="259045"/>
    <xdr:sp macro="" textlink="">
      <xdr:nvSpPr>
        <xdr:cNvPr id="218" name="テキスト ボックス 217"/>
        <xdr:cNvSpPr txBox="1"/>
      </xdr:nvSpPr>
      <xdr:spPr>
        <a:xfrm>
          <a:off x="2844800" y="1409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56107</xdr:rowOff>
    </xdr:from>
    <xdr:to>
      <xdr:col>11</xdr:col>
      <xdr:colOff>82550</xdr:colOff>
      <xdr:row>81</xdr:row>
      <xdr:rowOff>157707</xdr:rowOff>
    </xdr:to>
    <xdr:sp macro="" textlink="">
      <xdr:nvSpPr>
        <xdr:cNvPr id="219" name="楕円 218"/>
        <xdr:cNvSpPr/>
      </xdr:nvSpPr>
      <xdr:spPr>
        <a:xfrm>
          <a:off x="2286000" y="139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142484</xdr:rowOff>
    </xdr:from>
    <xdr:ext cx="762000" cy="259045"/>
    <xdr:sp macro="" textlink="">
      <xdr:nvSpPr>
        <xdr:cNvPr id="220" name="テキスト ボックス 219"/>
        <xdr:cNvSpPr txBox="1"/>
      </xdr:nvSpPr>
      <xdr:spPr>
        <a:xfrm>
          <a:off x="1955800" y="140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166145</xdr:rowOff>
    </xdr:from>
    <xdr:to>
      <xdr:col>7</xdr:col>
      <xdr:colOff>31750</xdr:colOff>
      <xdr:row>81</xdr:row>
      <xdr:rowOff>96295</xdr:rowOff>
    </xdr:to>
    <xdr:sp macro="" textlink="">
      <xdr:nvSpPr>
        <xdr:cNvPr id="221" name="楕円 220"/>
        <xdr:cNvSpPr/>
      </xdr:nvSpPr>
      <xdr:spPr>
        <a:xfrm>
          <a:off x="1397000" y="138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106472</xdr:rowOff>
    </xdr:from>
    <xdr:ext cx="762000" cy="259045"/>
    <xdr:sp macro="" textlink="">
      <xdr:nvSpPr>
        <xdr:cNvPr id="222" name="テキスト ボックス 221"/>
        <xdr:cNvSpPr txBox="1"/>
      </xdr:nvSpPr>
      <xdr:spPr>
        <a:xfrm>
          <a:off x="1066800" y="1365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・令和元年度より大幅に増加しているが、これは課長補佐・係長制度の導入により職員分布が変わったことで、中堅層の昇格によることが主な要因であり、その後はほぼ横ばいで推移している。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・依然として類似団体・全国市・全国町村平均をともに下回っている状況であり、引き続き、給与体系については、国の人事院勧告等に準拠</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人件費、定員</a:t>
          </a:r>
          <a:r>
            <a:rPr kumimoji="1" lang="ja-JP" altLang="en-US" sz="1300">
              <a:latin typeface="ＭＳ Ｐゴシック" panose="020B0600070205080204" pitchFamily="50" charset="-128"/>
              <a:ea typeface="ＭＳ Ｐゴシック" panose="020B0600070205080204" pitchFamily="50" charset="-128"/>
            </a:rPr>
            <a:t>管理の状況を踏まえながら適正な水準を維持するよう努めていく。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90</xdr:row>
      <xdr:rowOff>11007</xdr:rowOff>
    </xdr:to>
    <xdr:cxnSp macro="">
      <xdr:nvCxnSpPr>
        <xdr:cNvPr id="249" name="直線コネクタ 248"/>
        <xdr:cNvCxnSpPr/>
      </xdr:nvCxnSpPr>
      <xdr:spPr>
        <a:xfrm flipV="1">
          <a:off x="17018000" y="1397762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154534</xdr:rowOff>
    </xdr:from>
    <xdr:ext cx="762000" cy="259045"/>
    <xdr:sp macro="" textlink="">
      <xdr:nvSpPr>
        <xdr:cNvPr id="250" name="給与水準   （国との比較）最小値テキスト"/>
        <xdr:cNvSpPr txBox="1"/>
      </xdr:nvSpPr>
      <xdr:spPr>
        <a:xfrm>
          <a:off x="17106900" y="154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11007</xdr:rowOff>
    </xdr:from>
    <xdr:to>
      <xdr:col>81</xdr:col>
      <xdr:colOff>133350</xdr:colOff>
      <xdr:row>90</xdr:row>
      <xdr:rowOff>11007</xdr:rowOff>
    </xdr:to>
    <xdr:cxnSp macro="">
      <xdr:nvCxnSpPr>
        <xdr:cNvPr id="251" name="直線コネクタ 250"/>
        <xdr:cNvCxnSpPr/>
      </xdr:nvCxnSpPr>
      <xdr:spPr>
        <a:xfrm>
          <a:off x="16929100" y="1544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2"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3" name="直線コネクタ 252"/>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69004</xdr:rowOff>
    </xdr:from>
    <xdr:to>
      <xdr:col>81</xdr:col>
      <xdr:colOff>44450</xdr:colOff>
      <xdr:row>83</xdr:row>
      <xdr:rowOff>117263</xdr:rowOff>
    </xdr:to>
    <xdr:cxnSp macro="">
      <xdr:nvCxnSpPr>
        <xdr:cNvPr id="254" name="直線コネクタ 253"/>
        <xdr:cNvCxnSpPr/>
      </xdr:nvCxnSpPr>
      <xdr:spPr>
        <a:xfrm flipV="1">
          <a:off x="16179800" y="142993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140564</xdr:rowOff>
    </xdr:from>
    <xdr:ext cx="762000" cy="259045"/>
    <xdr:sp macro="" textlink="">
      <xdr:nvSpPr>
        <xdr:cNvPr id="255" name="給与水準   （国との比較）平均値テキスト"/>
        <xdr:cNvSpPr txBox="1"/>
      </xdr:nvSpPr>
      <xdr:spPr>
        <a:xfrm>
          <a:off x="17106900" y="1454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168487</xdr:rowOff>
    </xdr:from>
    <xdr:to>
      <xdr:col>81</xdr:col>
      <xdr:colOff>95250</xdr:colOff>
      <xdr:row>85</xdr:row>
      <xdr:rowOff>98637</xdr:rowOff>
    </xdr:to>
    <xdr:sp macro="" textlink="">
      <xdr:nvSpPr>
        <xdr:cNvPr id="256" name="フローチャート: 判断 255"/>
        <xdr:cNvSpPr/>
      </xdr:nvSpPr>
      <xdr:spPr>
        <a:xfrm>
          <a:off x="169672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117263</xdr:rowOff>
    </xdr:from>
    <xdr:to>
      <xdr:col>77</xdr:col>
      <xdr:colOff>44450</xdr:colOff>
      <xdr:row>83</xdr:row>
      <xdr:rowOff>117263</xdr:rowOff>
    </xdr:to>
    <xdr:cxnSp macro="">
      <xdr:nvCxnSpPr>
        <xdr:cNvPr id="257" name="直線コネクタ 256"/>
        <xdr:cNvCxnSpPr/>
      </xdr:nvCxnSpPr>
      <xdr:spPr>
        <a:xfrm>
          <a:off x="15290800" y="14347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13123</xdr:rowOff>
    </xdr:from>
    <xdr:to>
      <xdr:col>77</xdr:col>
      <xdr:colOff>95250</xdr:colOff>
      <xdr:row>85</xdr:row>
      <xdr:rowOff>114723</xdr:rowOff>
    </xdr:to>
    <xdr:sp macro="" textlink="">
      <xdr:nvSpPr>
        <xdr:cNvPr id="258" name="フローチャート: 判断 257"/>
        <xdr:cNvSpPr/>
      </xdr:nvSpPr>
      <xdr:spPr>
        <a:xfrm>
          <a:off x="16129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99500</xdr:rowOff>
    </xdr:from>
    <xdr:ext cx="736600" cy="259045"/>
    <xdr:sp macro="" textlink="">
      <xdr:nvSpPr>
        <xdr:cNvPr id="259" name="テキスト ボックス 258"/>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83</xdr:row>
      <xdr:rowOff>117263</xdr:rowOff>
    </xdr:to>
    <xdr:cxnSp macro="">
      <xdr:nvCxnSpPr>
        <xdr:cNvPr id="260" name="直線コネクタ 259"/>
        <xdr:cNvCxnSpPr/>
      </xdr:nvCxnSpPr>
      <xdr:spPr>
        <a:xfrm>
          <a:off x="14401800" y="14074139"/>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120227</xdr:rowOff>
    </xdr:from>
    <xdr:to>
      <xdr:col>73</xdr:col>
      <xdr:colOff>44450</xdr:colOff>
      <xdr:row>85</xdr:row>
      <xdr:rowOff>50377</xdr:rowOff>
    </xdr:to>
    <xdr:sp macro="" textlink="">
      <xdr:nvSpPr>
        <xdr:cNvPr id="261" name="フローチャート: 判断 260"/>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35154</xdr:rowOff>
    </xdr:from>
    <xdr:ext cx="762000" cy="259045"/>
    <xdr:sp macro="" textlink="">
      <xdr:nvSpPr>
        <xdr:cNvPr id="262" name="テキスト ボックス 261"/>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116839</xdr:rowOff>
    </xdr:from>
    <xdr:to>
      <xdr:col>68</xdr:col>
      <xdr:colOff>152400</xdr:colOff>
      <xdr:row>82</xdr:row>
      <xdr:rowOff>15239</xdr:rowOff>
    </xdr:to>
    <xdr:cxnSp macro="">
      <xdr:nvCxnSpPr>
        <xdr:cNvPr id="263" name="直線コネクタ 262"/>
        <xdr:cNvCxnSpPr/>
      </xdr:nvCxnSpPr>
      <xdr:spPr>
        <a:xfrm>
          <a:off x="13512800" y="1383283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136313</xdr:rowOff>
    </xdr:from>
    <xdr:to>
      <xdr:col>68</xdr:col>
      <xdr:colOff>203200</xdr:colOff>
      <xdr:row>85</xdr:row>
      <xdr:rowOff>66463</xdr:rowOff>
    </xdr:to>
    <xdr:sp macro="" textlink="">
      <xdr:nvSpPr>
        <xdr:cNvPr id="264" name="フローチャート: 判断 263"/>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51240</xdr:rowOff>
    </xdr:from>
    <xdr:ext cx="762000" cy="259045"/>
    <xdr:sp macro="" textlink="">
      <xdr:nvSpPr>
        <xdr:cNvPr id="265" name="テキスト ボックス 264"/>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6" name="フローチャート: 判断 265"/>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7" name="テキスト ボックス 266"/>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18204</xdr:rowOff>
    </xdr:from>
    <xdr:to>
      <xdr:col>81</xdr:col>
      <xdr:colOff>95250</xdr:colOff>
      <xdr:row>83</xdr:row>
      <xdr:rowOff>119804</xdr:rowOff>
    </xdr:to>
    <xdr:sp macro="" textlink="">
      <xdr:nvSpPr>
        <xdr:cNvPr id="273" name="楕円 272"/>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34731</xdr:rowOff>
    </xdr:from>
    <xdr:ext cx="762000" cy="259045"/>
    <xdr:sp macro="" textlink="">
      <xdr:nvSpPr>
        <xdr:cNvPr id="274" name="給与水準   （国との比較）該当値テキスト"/>
        <xdr:cNvSpPr txBox="1"/>
      </xdr:nvSpPr>
      <xdr:spPr>
        <a:xfrm>
          <a:off x="171069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66463</xdr:rowOff>
    </xdr:from>
    <xdr:to>
      <xdr:col>77</xdr:col>
      <xdr:colOff>95250</xdr:colOff>
      <xdr:row>83</xdr:row>
      <xdr:rowOff>168063</xdr:rowOff>
    </xdr:to>
    <xdr:sp macro="" textlink="">
      <xdr:nvSpPr>
        <xdr:cNvPr id="275" name="楕円 274"/>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6790</xdr:rowOff>
    </xdr:from>
    <xdr:ext cx="736600" cy="259045"/>
    <xdr:sp macro="" textlink="">
      <xdr:nvSpPr>
        <xdr:cNvPr id="276" name="テキスト ボックス 275"/>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66463</xdr:rowOff>
    </xdr:from>
    <xdr:to>
      <xdr:col>73</xdr:col>
      <xdr:colOff>44450</xdr:colOff>
      <xdr:row>83</xdr:row>
      <xdr:rowOff>168063</xdr:rowOff>
    </xdr:to>
    <xdr:sp macro="" textlink="">
      <xdr:nvSpPr>
        <xdr:cNvPr id="277" name="楕円 276"/>
        <xdr:cNvSpPr/>
      </xdr:nvSpPr>
      <xdr:spPr>
        <a:xfrm>
          <a:off x="15240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6790</xdr:rowOff>
    </xdr:from>
    <xdr:ext cx="762000" cy="259045"/>
    <xdr:sp macro="" textlink="">
      <xdr:nvSpPr>
        <xdr:cNvPr id="278" name="テキスト ボックス 277"/>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79" name="楕円 278"/>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80" name="テキスト ボックス 279"/>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66039</xdr:rowOff>
    </xdr:from>
    <xdr:to>
      <xdr:col>64</xdr:col>
      <xdr:colOff>152400</xdr:colOff>
      <xdr:row>80</xdr:row>
      <xdr:rowOff>167639</xdr:rowOff>
    </xdr:to>
    <xdr:sp macro="" textlink="">
      <xdr:nvSpPr>
        <xdr:cNvPr id="281" name="楕円 280"/>
        <xdr:cNvSpPr/>
      </xdr:nvSpPr>
      <xdr:spPr>
        <a:xfrm>
          <a:off x="13462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6366</xdr:rowOff>
    </xdr:from>
    <xdr:ext cx="762000" cy="259045"/>
    <xdr:sp macro="" textlink="">
      <xdr:nvSpPr>
        <xdr:cNvPr id="282" name="テキスト ボックス 281"/>
        <xdr:cNvSpPr txBox="1"/>
      </xdr:nvSpPr>
      <xdr:spPr>
        <a:xfrm>
          <a:off x="1313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・昨年度から増となっているが、これは、分子の職員数の増と、分母の人口が減となったことによるもの。</a:t>
          </a:r>
        </a:p>
        <a:p>
          <a:r>
            <a:rPr kumimoji="1" lang="ja-JP" altLang="en-US" sz="1300">
              <a:latin typeface="ＭＳ Ｐゴシック" panose="020B0600070205080204" pitchFamily="50" charset="-128"/>
              <a:ea typeface="ＭＳ Ｐゴシック" panose="020B0600070205080204" pitchFamily="50" charset="-128"/>
            </a:rPr>
            <a:t>・なお令和２年度までは、東日本大震災における復旧・復興事業における人的支援などの影響で職員数が多い傾向ではあったが、それ以降も、当該数値はほぼ横ばいの状況で推移している。今後は、会計年度任用職員も含めた適正かつ効率的な管理に努め、状況に応じ住民サービスに支障をきたすことがない範囲での合理的な定員管理を図っ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1" name="直線コネクタ 310"/>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2" name="定員管理の状況最小値テキスト"/>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3" name="直線コネクタ 312"/>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4" name="定員管理の状況最大値テキスト"/>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5" name="直線コネクタ 314"/>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51541</xdr:rowOff>
    </xdr:from>
    <xdr:to>
      <xdr:col>81</xdr:col>
      <xdr:colOff>44450</xdr:colOff>
      <xdr:row>60</xdr:row>
      <xdr:rowOff>55965</xdr:rowOff>
    </xdr:to>
    <xdr:cxnSp macro="">
      <xdr:nvCxnSpPr>
        <xdr:cNvPr id="316" name="直線コネクタ 315"/>
        <xdr:cNvCxnSpPr/>
      </xdr:nvCxnSpPr>
      <xdr:spPr>
        <a:xfrm>
          <a:off x="16179800" y="10338541"/>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17" name="定員管理の状況平均値テキスト"/>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18" name="フローチャート: 判断 317"/>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49128</xdr:rowOff>
    </xdr:from>
    <xdr:to>
      <xdr:col>77</xdr:col>
      <xdr:colOff>44450</xdr:colOff>
      <xdr:row>60</xdr:row>
      <xdr:rowOff>51541</xdr:rowOff>
    </xdr:to>
    <xdr:cxnSp macro="">
      <xdr:nvCxnSpPr>
        <xdr:cNvPr id="319" name="直線コネクタ 318"/>
        <xdr:cNvCxnSpPr/>
      </xdr:nvCxnSpPr>
      <xdr:spPr>
        <a:xfrm>
          <a:off x="15290800" y="1033612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0" name="フローチャート: 判断 319"/>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1" name="テキスト ボックス 320"/>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49128</xdr:rowOff>
    </xdr:from>
    <xdr:to>
      <xdr:col>72</xdr:col>
      <xdr:colOff>203200</xdr:colOff>
      <xdr:row>60</xdr:row>
      <xdr:rowOff>73660</xdr:rowOff>
    </xdr:to>
    <xdr:cxnSp macro="">
      <xdr:nvCxnSpPr>
        <xdr:cNvPr id="322" name="直線コネクタ 321"/>
        <xdr:cNvCxnSpPr/>
      </xdr:nvCxnSpPr>
      <xdr:spPr>
        <a:xfrm flipV="1">
          <a:off x="14401800" y="10336128"/>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3" name="フローチャート: 判断 322"/>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4" name="テキスト ボックス 323"/>
        <xdr:cNvSpPr txBox="1"/>
      </xdr:nvSpPr>
      <xdr:spPr>
        <a:xfrm>
          <a:off x="14909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70443</xdr:rowOff>
    </xdr:from>
    <xdr:to>
      <xdr:col>68</xdr:col>
      <xdr:colOff>152400</xdr:colOff>
      <xdr:row>60</xdr:row>
      <xdr:rowOff>73660</xdr:rowOff>
    </xdr:to>
    <xdr:cxnSp macro="">
      <xdr:nvCxnSpPr>
        <xdr:cNvPr id="325" name="直線コネクタ 324"/>
        <xdr:cNvCxnSpPr/>
      </xdr:nvCxnSpPr>
      <xdr:spPr>
        <a:xfrm>
          <a:off x="13512800" y="1035744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26" name="フローチャート: 判断 325"/>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27" name="テキスト ボックス 326"/>
        <xdr:cNvSpPr txBox="1"/>
      </xdr:nvSpPr>
      <xdr:spPr>
        <a:xfrm>
          <a:off x="14020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28" name="フローチャート: 判断 327"/>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29" name="テキスト ボックス 328"/>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5165</xdr:rowOff>
    </xdr:from>
    <xdr:to>
      <xdr:col>81</xdr:col>
      <xdr:colOff>95250</xdr:colOff>
      <xdr:row>60</xdr:row>
      <xdr:rowOff>106765</xdr:rowOff>
    </xdr:to>
    <xdr:sp macro="" textlink="">
      <xdr:nvSpPr>
        <xdr:cNvPr id="335" name="楕円 334"/>
        <xdr:cNvSpPr/>
      </xdr:nvSpPr>
      <xdr:spPr>
        <a:xfrm>
          <a:off x="16967200" y="102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21692</xdr:rowOff>
    </xdr:from>
    <xdr:ext cx="762000" cy="259045"/>
    <xdr:sp macro="" textlink="">
      <xdr:nvSpPr>
        <xdr:cNvPr id="336" name="定員管理の状況該当値テキスト"/>
        <xdr:cNvSpPr txBox="1"/>
      </xdr:nvSpPr>
      <xdr:spPr>
        <a:xfrm>
          <a:off x="17106900" y="101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741</xdr:rowOff>
    </xdr:from>
    <xdr:to>
      <xdr:col>77</xdr:col>
      <xdr:colOff>95250</xdr:colOff>
      <xdr:row>60</xdr:row>
      <xdr:rowOff>102341</xdr:rowOff>
    </xdr:to>
    <xdr:sp macro="" textlink="">
      <xdr:nvSpPr>
        <xdr:cNvPr id="337" name="楕円 336"/>
        <xdr:cNvSpPr/>
      </xdr:nvSpPr>
      <xdr:spPr>
        <a:xfrm>
          <a:off x="161290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112518</xdr:rowOff>
    </xdr:from>
    <xdr:ext cx="736600" cy="259045"/>
    <xdr:sp macro="" textlink="">
      <xdr:nvSpPr>
        <xdr:cNvPr id="338" name="テキスト ボックス 337"/>
        <xdr:cNvSpPr txBox="1"/>
      </xdr:nvSpPr>
      <xdr:spPr>
        <a:xfrm>
          <a:off x="15798800" y="1005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169778</xdr:rowOff>
    </xdr:from>
    <xdr:to>
      <xdr:col>73</xdr:col>
      <xdr:colOff>44450</xdr:colOff>
      <xdr:row>60</xdr:row>
      <xdr:rowOff>99928</xdr:rowOff>
    </xdr:to>
    <xdr:sp macro="" textlink="">
      <xdr:nvSpPr>
        <xdr:cNvPr id="339" name="楕円 338"/>
        <xdr:cNvSpPr/>
      </xdr:nvSpPr>
      <xdr:spPr>
        <a:xfrm>
          <a:off x="15240000" y="102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110105</xdr:rowOff>
    </xdr:from>
    <xdr:ext cx="762000" cy="259045"/>
    <xdr:sp macro="" textlink="">
      <xdr:nvSpPr>
        <xdr:cNvPr id="340" name="テキスト ボックス 339"/>
        <xdr:cNvSpPr txBox="1"/>
      </xdr:nvSpPr>
      <xdr:spPr>
        <a:xfrm>
          <a:off x="14909800" y="1005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1" name="楕円 340"/>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2" name="テキスト ボックス 341"/>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19643</xdr:rowOff>
    </xdr:from>
    <xdr:to>
      <xdr:col>64</xdr:col>
      <xdr:colOff>152400</xdr:colOff>
      <xdr:row>60</xdr:row>
      <xdr:rowOff>121243</xdr:rowOff>
    </xdr:to>
    <xdr:sp macro="" textlink="">
      <xdr:nvSpPr>
        <xdr:cNvPr id="343" name="楕円 342"/>
        <xdr:cNvSpPr/>
      </xdr:nvSpPr>
      <xdr:spPr>
        <a:xfrm>
          <a:off x="134620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131420</xdr:rowOff>
    </xdr:from>
    <xdr:ext cx="762000" cy="259045"/>
    <xdr:sp macro="" textlink="">
      <xdr:nvSpPr>
        <xdr:cNvPr id="344" name="テキスト ボックス 343"/>
        <xdr:cNvSpPr txBox="1"/>
      </xdr:nvSpPr>
      <xdr:spPr>
        <a:xfrm>
          <a:off x="13131800" y="100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では、単年度比率で令和３年度に借換予定債を一括償還したことにより一時的に増加していた公債費が減となったほか、基準財政需要額算入公債費の増等により前年度比減となり、３カ年平均では、前年度と同比率となった。</a:t>
          </a:r>
        </a:p>
        <a:p>
          <a:r>
            <a:rPr kumimoji="1" lang="ja-JP" altLang="en-US" sz="1300">
              <a:latin typeface="ＭＳ Ｐゴシック" panose="020B0600070205080204" pitchFamily="50" charset="-128"/>
              <a:ea typeface="ＭＳ Ｐゴシック" panose="020B0600070205080204" pitchFamily="50" charset="-128"/>
            </a:rPr>
            <a:t>・現状としては、類似団体平均、全国･宮城県平均を上回っている状況であり、今後も大規模建設事業を控え公債費の増加は見込まれるものの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できる</a:t>
          </a:r>
          <a:r>
            <a:rPr kumimoji="1" lang="ja-JP" altLang="en-US" sz="1300">
              <a:latin typeface="ＭＳ Ｐゴシック" panose="020B0600070205080204" pitchFamily="50" charset="-128"/>
              <a:ea typeface="ＭＳ Ｐゴシック" panose="020B0600070205080204" pitchFamily="50" charset="-128"/>
            </a:rPr>
            <a:t>限り交付税算入率の高い地方債発行に努めて上昇は抑えながら、公債費の平準化にも努め、適正な水準となるよう配慮していく。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1" name="直線コネクタ 370"/>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2"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3" name="直線コネクタ 372"/>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4"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5" name="直線コネクタ 374"/>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148590</xdr:rowOff>
    </xdr:to>
    <xdr:cxnSp macro="">
      <xdr:nvCxnSpPr>
        <xdr:cNvPr id="376" name="直線コネクタ 375"/>
        <xdr:cNvCxnSpPr/>
      </xdr:nvCxnSpPr>
      <xdr:spPr>
        <a:xfrm>
          <a:off x="16179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77"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78" name="フローチャート: 判断 377"/>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148590</xdr:rowOff>
    </xdr:to>
    <xdr:cxnSp macro="">
      <xdr:nvCxnSpPr>
        <xdr:cNvPr id="379" name="直線コネクタ 378"/>
        <xdr:cNvCxnSpPr/>
      </xdr:nvCxnSpPr>
      <xdr:spPr>
        <a:xfrm>
          <a:off x="15290800" y="698500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0" name="フローチャート: 判断 379"/>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1" name="テキスト ボックス 380"/>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127000</xdr:rowOff>
    </xdr:to>
    <xdr:cxnSp macro="">
      <xdr:nvCxnSpPr>
        <xdr:cNvPr id="382" name="直線コネクタ 381"/>
        <xdr:cNvCxnSpPr/>
      </xdr:nvCxnSpPr>
      <xdr:spPr>
        <a:xfrm>
          <a:off x="14401800" y="68788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3" name="フローチャート: 判断 382"/>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4" name="テキスト ボックス 383"/>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40132</xdr:rowOff>
    </xdr:to>
    <xdr:cxnSp macro="">
      <xdr:nvCxnSpPr>
        <xdr:cNvPr id="385" name="直線コネクタ 384"/>
        <xdr:cNvCxnSpPr/>
      </xdr:nvCxnSpPr>
      <xdr:spPr>
        <a:xfrm flipV="1">
          <a:off x="13512800" y="687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86" name="フローチャート: 判断 385"/>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87" name="テキスト ボックス 386"/>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88" name="フローチャート: 判断 387"/>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389" name="テキスト ボックス 388"/>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5" name="楕円 394"/>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6"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7" name="楕円 396"/>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8" name="テキスト ボックス 397"/>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9" name="楕円 398"/>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0" name="テキスト ボックス 399"/>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1" name="楕円 400"/>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2" name="テキスト ボックス 401"/>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3" name="楕円 402"/>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4" name="テキスト ボックス 403"/>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・将来負担比率は、充当可能財源（充当可能基金や基準財政需要額算入見込額等）が将来負担額（地方債現在高等）を上回っていることから、例年同様に算定されなかった。</a:t>
          </a:r>
        </a:p>
        <a:p>
          <a:r>
            <a:rPr kumimoji="1" lang="ja-JP" altLang="en-US" sz="1300">
              <a:latin typeface="ＭＳ Ｐゴシック" panose="020B0600070205080204" pitchFamily="50" charset="-128"/>
              <a:ea typeface="ＭＳ Ｐゴシック" panose="020B0600070205080204" pitchFamily="50" charset="-128"/>
            </a:rPr>
            <a:t>・今後は、施設の老朽化による改修などで、以前よりも増して地方債の発行や基金を取り崩</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a:t>
          </a:r>
          <a:r>
            <a:rPr kumimoji="1" lang="ja-JP" altLang="en-US" sz="1300">
              <a:latin typeface="ＭＳ Ｐゴシック" panose="020B0600070205080204" pitchFamily="50" charset="-128"/>
              <a:ea typeface="ＭＳ Ｐゴシック" panose="020B0600070205080204" pitchFamily="50" charset="-128"/>
            </a:rPr>
            <a:t>ざるを得ない状況が想定されることから、当該比率の適正化継続のため、起債対象事業の優先度、緊急性を考慮し、出来る限り新たな地方債の発行を抑制し、発行の際は交付税措置の高いものを優先し、将来世代への負担が増えないよう適正な地方債管理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1" name="直線コネクタ 430"/>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2"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3" name="直線コネクタ 432"/>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36" name="将来負担の状況平均値テキスト"/>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37" name="フローチャート: 判断 436"/>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38" name="フローチャート: 判断 437"/>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39" name="テキスト ボックス 438"/>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440" name="フローチャート: 判断 439"/>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1" name="テキスト ボックス 440"/>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30632</xdr:rowOff>
    </xdr:from>
    <xdr:to>
      <xdr:col>68</xdr:col>
      <xdr:colOff>203200</xdr:colOff>
      <xdr:row>16</xdr:row>
      <xdr:rowOff>132232</xdr:rowOff>
    </xdr:to>
    <xdr:sp macro="" textlink="">
      <xdr:nvSpPr>
        <xdr:cNvPr id="442" name="フローチャート: 判断 441"/>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43" name="テキスト ボックス 442"/>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44" name="フローチャート: 判断 443"/>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45" name="テキスト ボックス 444"/>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38,919
38,771
101.30
24,318,556
23,346,496
777,433
10,455,412
15,586,817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・人件費に係る経常収支比率は前年度から減少しているが、主な要因は、普通交付税の増などにより分母となる経常的一般財源額が増えたことが挙げられる。</a:t>
          </a:r>
        </a:p>
        <a:p>
          <a:r>
            <a:rPr kumimoji="1" lang="ja-JP" altLang="en-US" sz="1300">
              <a:latin typeface="ＭＳ Ｐゴシック" panose="020B0600070205080204" pitchFamily="50" charset="-128"/>
              <a:ea typeface="ＭＳ Ｐゴシック" panose="020B0600070205080204" pitchFamily="50" charset="-128"/>
            </a:rPr>
            <a:t>・依然として全国・県平均を下回っているのは、各種業務の外部委託や一部事務組合制度、公共施設指定管理により人件費から他の費用にシフトしていることが要因として考えられる。</a:t>
          </a:r>
        </a:p>
        <a:p>
          <a:r>
            <a:rPr kumimoji="1" lang="ja-JP" altLang="en-US" sz="1300">
              <a:latin typeface="ＭＳ Ｐゴシック" panose="020B0600070205080204" pitchFamily="50" charset="-128"/>
              <a:ea typeface="ＭＳ Ｐゴシック" panose="020B0600070205080204" pitchFamily="50" charset="-128"/>
            </a:rPr>
            <a:t>・今後とも定員の適正管理に努めながら数値の抑制に努める。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65278</xdr:rowOff>
    </xdr:to>
    <xdr:cxnSp macro="">
      <xdr:nvCxnSpPr>
        <xdr:cNvPr id="64" name="直線コネクタ 63"/>
        <xdr:cNvCxnSpPr/>
      </xdr:nvCxnSpPr>
      <xdr:spPr>
        <a:xfrm flipV="1">
          <a:off x="3987800" y="63494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65278</xdr:rowOff>
    </xdr:to>
    <xdr:cxnSp macro="">
      <xdr:nvCxnSpPr>
        <xdr:cNvPr id="67" name="直線コネクタ 66"/>
        <xdr:cNvCxnSpPr/>
      </xdr:nvCxnSpPr>
      <xdr:spPr>
        <a:xfrm>
          <a:off x="3098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37</xdr:row>
      <xdr:rowOff>10414</xdr:rowOff>
    </xdr:to>
    <xdr:cxnSp macro="">
      <xdr:nvCxnSpPr>
        <xdr:cNvPr id="70" name="直線コネクタ 69"/>
        <xdr:cNvCxnSpPr/>
      </xdr:nvCxnSpPr>
      <xdr:spPr>
        <a:xfrm>
          <a:off x="2209800" y="62671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94996</xdr:rowOff>
    </xdr:to>
    <xdr:cxnSp macro="">
      <xdr:nvCxnSpPr>
        <xdr:cNvPr id="73" name="直線コネクタ 72"/>
        <xdr:cNvCxnSpPr/>
      </xdr:nvCxnSpPr>
      <xdr:spPr>
        <a:xfrm>
          <a:off x="1320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・物件費に係る経常収支比率は昨年度より増加したものの、依然として類似団体・全国・県平均を下回っている。</a:t>
          </a:r>
        </a:p>
        <a:p>
          <a:r>
            <a:rPr kumimoji="1" lang="ja-JP" altLang="en-US" sz="1300">
              <a:latin typeface="ＭＳ Ｐゴシック" panose="020B0600070205080204" pitchFamily="50" charset="-128"/>
              <a:ea typeface="ＭＳ Ｐゴシック" panose="020B0600070205080204" pitchFamily="50" charset="-128"/>
            </a:rPr>
            <a:t>・今後は、施設の老朽化対策事業や大規模建設事業などで、やむを得ず増加していくことも想定される。</a:t>
          </a:r>
        </a:p>
        <a:p>
          <a:r>
            <a:rPr kumimoji="1" lang="ja-JP" altLang="en-US" sz="1300">
              <a:latin typeface="ＭＳ Ｐゴシック" panose="020B0600070205080204" pitchFamily="50" charset="-128"/>
              <a:ea typeface="ＭＳ Ｐゴシック" panose="020B0600070205080204" pitchFamily="50" charset="-128"/>
            </a:rPr>
            <a:t>・一方、当該数値には、人件費から指定管理等へのシフト部分を含んでいるとも考えられるため、他費用との増減関係を勘案し、行財政改革のもと、費用対効果の高い効率的な運営に努める。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88900</xdr:rowOff>
    </xdr:to>
    <xdr:cxnSp macro="">
      <xdr:nvCxnSpPr>
        <xdr:cNvPr id="125" name="直線コネクタ 124"/>
        <xdr:cNvCxnSpPr/>
      </xdr:nvCxnSpPr>
      <xdr:spPr>
        <a:xfrm>
          <a:off x="15671800" y="27025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161290</xdr:rowOff>
    </xdr:to>
    <xdr:cxnSp macro="">
      <xdr:nvCxnSpPr>
        <xdr:cNvPr id="128" name="直線コネクタ 127"/>
        <xdr:cNvCxnSpPr/>
      </xdr:nvCxnSpPr>
      <xdr:spPr>
        <a:xfrm flipV="1">
          <a:off x="14782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35560</xdr:rowOff>
    </xdr:to>
    <xdr:cxnSp macro="">
      <xdr:nvCxnSpPr>
        <xdr:cNvPr id="131" name="直線コネクタ 130"/>
        <xdr:cNvCxnSpPr/>
      </xdr:nvCxnSpPr>
      <xdr:spPr>
        <a:xfrm flipV="1">
          <a:off x="13893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43180</xdr:rowOff>
    </xdr:to>
    <xdr:cxnSp macro="">
      <xdr:nvCxnSpPr>
        <xdr:cNvPr id="134" name="直線コネクタ 133"/>
        <xdr:cNvCxnSpPr/>
      </xdr:nvCxnSpPr>
      <xdr:spPr>
        <a:xfrm flipV="1">
          <a:off x="13004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6" name="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8" name="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9" name="テキスト ボックス 148"/>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1" name="テキスト ボックス 150"/>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・扶助費に係る経常収支比率は前年度から減少しており、横ばいの状況が続いているが、依然として類似団体・全国・宮城県平均を下回っている。</a:t>
          </a:r>
        </a:p>
        <a:p>
          <a:r>
            <a:rPr kumimoji="1" lang="ja-JP" altLang="en-US" sz="1300">
              <a:latin typeface="ＭＳ Ｐゴシック" panose="020B0600070205080204" pitchFamily="50" charset="-128"/>
              <a:ea typeface="ＭＳ Ｐゴシック" panose="020B0600070205080204" pitchFamily="50" charset="-128"/>
            </a:rPr>
            <a:t>・今後は、高齢化により老人福祉に係る扶助費の増加が想定され、さらに生活保護受給者数においても、コロナ禍及び高齢化の影響で今後増加する可能性もあるが、国の政策の動向を注視しながら、各種制度の適切な運用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56</xdr:row>
      <xdr:rowOff>88900</xdr:rowOff>
    </xdr:to>
    <xdr:cxnSp macro="">
      <xdr:nvCxnSpPr>
        <xdr:cNvPr id="185" name="直線コネクタ 184"/>
        <xdr:cNvCxnSpPr/>
      </xdr:nvCxnSpPr>
      <xdr:spPr>
        <a:xfrm flipV="1">
          <a:off x="3987800" y="9667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96520</xdr:rowOff>
    </xdr:to>
    <xdr:cxnSp macro="">
      <xdr:nvCxnSpPr>
        <xdr:cNvPr id="188" name="直線コネクタ 187"/>
        <xdr:cNvCxnSpPr/>
      </xdr:nvCxnSpPr>
      <xdr:spPr>
        <a:xfrm flipV="1">
          <a:off x="3098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96520</xdr:rowOff>
    </xdr:from>
    <xdr:to>
      <xdr:col>15</xdr:col>
      <xdr:colOff>98425</xdr:colOff>
      <xdr:row>56</xdr:row>
      <xdr:rowOff>119380</xdr:rowOff>
    </xdr:to>
    <xdr:cxnSp macro="">
      <xdr:nvCxnSpPr>
        <xdr:cNvPr id="191" name="直線コネクタ 190"/>
        <xdr:cNvCxnSpPr/>
      </xdr:nvCxnSpPr>
      <xdr:spPr>
        <a:xfrm flipV="1">
          <a:off x="2209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119380</xdr:rowOff>
    </xdr:to>
    <xdr:cxnSp macro="">
      <xdr:nvCxnSpPr>
        <xdr:cNvPr id="194" name="直線コネクタ 193"/>
        <xdr:cNvCxnSpPr/>
      </xdr:nvCxnSpPr>
      <xdr:spPr>
        <a:xfrm>
          <a:off x="1320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198" name="テキスト ボックス 197"/>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xdr:rowOff>
    </xdr:from>
    <xdr:to>
      <xdr:col>24</xdr:col>
      <xdr:colOff>76200</xdr:colOff>
      <xdr:row>56</xdr:row>
      <xdr:rowOff>116840</xdr:rowOff>
    </xdr:to>
    <xdr:sp macro="" textlink="">
      <xdr:nvSpPr>
        <xdr:cNvPr id="204" name="楕円 203"/>
        <xdr:cNvSpPr/>
      </xdr:nvSpPr>
      <xdr:spPr>
        <a:xfrm>
          <a:off x="4775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31767</xdr:rowOff>
    </xdr:from>
    <xdr:ext cx="762000" cy="259045"/>
    <xdr:sp macro="" textlink="">
      <xdr:nvSpPr>
        <xdr:cNvPr id="205" name="扶助費該当値テキスト"/>
        <xdr:cNvSpPr txBox="1"/>
      </xdr:nvSpPr>
      <xdr:spPr>
        <a:xfrm>
          <a:off x="4914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7" name="テキスト ボックス 20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45720</xdr:rowOff>
    </xdr:from>
    <xdr:to>
      <xdr:col>15</xdr:col>
      <xdr:colOff>149225</xdr:colOff>
      <xdr:row>56</xdr:row>
      <xdr:rowOff>147320</xdr:rowOff>
    </xdr:to>
    <xdr:sp macro="" textlink="">
      <xdr:nvSpPr>
        <xdr:cNvPr id="208" name="楕円 207"/>
        <xdr:cNvSpPr/>
      </xdr:nvSpPr>
      <xdr:spPr>
        <a:xfrm>
          <a:off x="3048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157497</xdr:rowOff>
    </xdr:from>
    <xdr:ext cx="762000" cy="259045"/>
    <xdr:sp macro="" textlink="">
      <xdr:nvSpPr>
        <xdr:cNvPr id="209" name="テキスト ボックス 208"/>
        <xdr:cNvSpPr txBox="1"/>
      </xdr:nvSpPr>
      <xdr:spPr>
        <a:xfrm>
          <a:off x="2717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68580</xdr:rowOff>
    </xdr:from>
    <xdr:to>
      <xdr:col>11</xdr:col>
      <xdr:colOff>60325</xdr:colOff>
      <xdr:row>56</xdr:row>
      <xdr:rowOff>170180</xdr:rowOff>
    </xdr:to>
    <xdr:sp macro="" textlink="">
      <xdr:nvSpPr>
        <xdr:cNvPr id="210" name="楕円 209"/>
        <xdr:cNvSpPr/>
      </xdr:nvSpPr>
      <xdr:spPr>
        <a:xfrm>
          <a:off x="2159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211" name="テキスト ボックス 210"/>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2" name="楕円 211"/>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3" name="テキスト ボックス 212"/>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・その他に係る経常収支比率は、昨年度より増となったが、主な要因としては、物件費や補助費における経常収支比率の増が挙げられ、依然として類似団体・全国・県平均を上回っている。</a:t>
          </a:r>
        </a:p>
        <a:p>
          <a:r>
            <a:rPr kumimoji="1" lang="ja-JP" altLang="en-US" sz="1300">
              <a:latin typeface="ＭＳ Ｐゴシック" panose="020B0600070205080204" pitchFamily="50" charset="-128"/>
              <a:ea typeface="ＭＳ Ｐゴシック" panose="020B0600070205080204" pitchFamily="50" charset="-128"/>
            </a:rPr>
            <a:t>・今後は施設の老朽化により、さらなる維持補修費の増などが想定されるため、「東松島市公共施設等総合管理計画」に基づく施設の適正管理を進めながら、維持管理経費などの削減に努める。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60</xdr:row>
      <xdr:rowOff>35560</xdr:rowOff>
    </xdr:to>
    <xdr:cxnSp macro="">
      <xdr:nvCxnSpPr>
        <xdr:cNvPr id="241" name="直線コネクタ 240"/>
        <xdr:cNvCxnSpPr/>
      </xdr:nvCxnSpPr>
      <xdr:spPr>
        <a:xfrm flipV="1">
          <a:off x="16510000" y="926338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7637</xdr:rowOff>
    </xdr:from>
    <xdr:ext cx="762000" cy="259045"/>
    <xdr:sp macro="" textlink="">
      <xdr:nvSpPr>
        <xdr:cNvPr id="242"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35560</xdr:rowOff>
    </xdr:from>
    <xdr:to>
      <xdr:col>82</xdr:col>
      <xdr:colOff>196850</xdr:colOff>
      <xdr:row>60</xdr:row>
      <xdr:rowOff>35560</xdr:rowOff>
    </xdr:to>
    <xdr:cxnSp macro="">
      <xdr:nvCxnSpPr>
        <xdr:cNvPr id="243" name="直線コネクタ 242"/>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4"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5" name="直線コネクタ 244"/>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54610</xdr:rowOff>
    </xdr:to>
    <xdr:cxnSp macro="">
      <xdr:nvCxnSpPr>
        <xdr:cNvPr id="246" name="直線コネクタ 245"/>
        <xdr:cNvCxnSpPr/>
      </xdr:nvCxnSpPr>
      <xdr:spPr>
        <a:xfrm>
          <a:off x="15671800" y="9781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77487</xdr:rowOff>
    </xdr:from>
    <xdr:ext cx="762000" cy="259045"/>
    <xdr:sp macro="" textlink="">
      <xdr:nvSpPr>
        <xdr:cNvPr id="247" name="その他平均値テキスト"/>
        <xdr:cNvSpPr txBox="1"/>
      </xdr:nvSpPr>
      <xdr:spPr>
        <a:xfrm>
          <a:off x="16598900" y="9507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48" name="フローチャート: 判断 247"/>
        <xdr:cNvSpPr/>
      </xdr:nvSpPr>
      <xdr:spPr>
        <a:xfrm>
          <a:off x="164592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146050</xdr:rowOff>
    </xdr:to>
    <xdr:cxnSp macro="">
      <xdr:nvCxnSpPr>
        <xdr:cNvPr id="249" name="直線コネクタ 248"/>
        <xdr:cNvCxnSpPr/>
      </xdr:nvCxnSpPr>
      <xdr:spPr>
        <a:xfrm flipV="1">
          <a:off x="14782800" y="9781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xdr:rowOff>
    </xdr:from>
    <xdr:to>
      <xdr:col>78</xdr:col>
      <xdr:colOff>120650</xdr:colOff>
      <xdr:row>56</xdr:row>
      <xdr:rowOff>116840</xdr:rowOff>
    </xdr:to>
    <xdr:sp macro="" textlink="">
      <xdr:nvSpPr>
        <xdr:cNvPr id="250" name="フローチャート: 判断 249"/>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51" name="テキスト ボックス 250"/>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61</xdr:row>
      <xdr:rowOff>24130</xdr:rowOff>
    </xdr:to>
    <xdr:cxnSp macro="">
      <xdr:nvCxnSpPr>
        <xdr:cNvPr id="252" name="直線コネクタ 251"/>
        <xdr:cNvCxnSpPr/>
      </xdr:nvCxnSpPr>
      <xdr:spPr>
        <a:xfrm flipV="1">
          <a:off x="13893800" y="991870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8890</xdr:rowOff>
    </xdr:from>
    <xdr:to>
      <xdr:col>69</xdr:col>
      <xdr:colOff>92075</xdr:colOff>
      <xdr:row>61</xdr:row>
      <xdr:rowOff>24130</xdr:rowOff>
    </xdr:to>
    <xdr:cxnSp macro="">
      <xdr:nvCxnSpPr>
        <xdr:cNvPr id="255" name="直線コネクタ 254"/>
        <xdr:cNvCxnSpPr/>
      </xdr:nvCxnSpPr>
      <xdr:spPr>
        <a:xfrm>
          <a:off x="13004800" y="1046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6" name="フローチャート: 判断 255"/>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57" name="テキスト ボックス 256"/>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58" name="フローチャート: 判断 257"/>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59" name="テキスト ボックス 258"/>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5" name="楕円 264"/>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66"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7" name="楕円 266"/>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68" name="テキスト ボックス 267"/>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9" name="楕円 268"/>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0" name="テキスト ボックス 269"/>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144780</xdr:rowOff>
    </xdr:from>
    <xdr:to>
      <xdr:col>69</xdr:col>
      <xdr:colOff>142875</xdr:colOff>
      <xdr:row>61</xdr:row>
      <xdr:rowOff>74930</xdr:rowOff>
    </xdr:to>
    <xdr:sp macro="" textlink="">
      <xdr:nvSpPr>
        <xdr:cNvPr id="271" name="楕円 270"/>
        <xdr:cNvSpPr/>
      </xdr:nvSpPr>
      <xdr:spPr>
        <a:xfrm>
          <a:off x="13843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59707</xdr:rowOff>
    </xdr:from>
    <xdr:ext cx="762000" cy="259045"/>
    <xdr:sp macro="" textlink="">
      <xdr:nvSpPr>
        <xdr:cNvPr id="272" name="テキスト ボックス 271"/>
        <xdr:cNvSpPr txBox="1"/>
      </xdr:nvSpPr>
      <xdr:spPr>
        <a:xfrm>
          <a:off x="13512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129540</xdr:rowOff>
    </xdr:from>
    <xdr:to>
      <xdr:col>65</xdr:col>
      <xdr:colOff>53975</xdr:colOff>
      <xdr:row>61</xdr:row>
      <xdr:rowOff>59690</xdr:rowOff>
    </xdr:to>
    <xdr:sp macro="" textlink="">
      <xdr:nvSpPr>
        <xdr:cNvPr id="273" name="楕円 272"/>
        <xdr:cNvSpPr/>
      </xdr:nvSpPr>
      <xdr:spPr>
        <a:xfrm>
          <a:off x="12954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44467</xdr:rowOff>
    </xdr:from>
    <xdr:ext cx="762000" cy="259045"/>
    <xdr:sp macro="" textlink="">
      <xdr:nvSpPr>
        <xdr:cNvPr id="274" name="テキスト ボックス 273"/>
        <xdr:cNvSpPr txBox="1"/>
      </xdr:nvSpPr>
      <xdr:spPr>
        <a:xfrm>
          <a:off x="12623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昨年度より増加し、類似団体・全国・県平均を上回っている状況が続き、要因には、消防やごみ処理などに係る費用を、広域行政事務組合への負担金として支出していることが挙げられるが、この負担金は広域的業務であるスケールメリットを生かしての費用減効果も見込まれる。</a:t>
          </a:r>
        </a:p>
        <a:p>
          <a:r>
            <a:rPr kumimoji="1" lang="ja-JP" altLang="en-US" sz="1300">
              <a:latin typeface="ＭＳ Ｐゴシック" panose="020B0600070205080204" pitchFamily="50" charset="-128"/>
              <a:ea typeface="ＭＳ Ｐゴシック" panose="020B0600070205080204" pitchFamily="50" charset="-128"/>
            </a:rPr>
            <a:t>・さらに、例年交付している各種団体等への補助金についても、必要・公平・有効性の観点を常に持ちながら執行するよう努める。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299" name="直線コネクタ 298"/>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0"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1" name="直線コネクタ 300"/>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2"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3" name="直線コネクタ 302"/>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39</xdr:row>
      <xdr:rowOff>19558</xdr:rowOff>
    </xdr:to>
    <xdr:cxnSp macro="">
      <xdr:nvCxnSpPr>
        <xdr:cNvPr id="304" name="直線コネクタ 303"/>
        <xdr:cNvCxnSpPr/>
      </xdr:nvCxnSpPr>
      <xdr:spPr>
        <a:xfrm>
          <a:off x="15671800" y="66192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5"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6" name="フローチャート: 判断 305"/>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145288</xdr:rowOff>
    </xdr:to>
    <xdr:cxnSp macro="">
      <xdr:nvCxnSpPr>
        <xdr:cNvPr id="307" name="直線コネクタ 306"/>
        <xdr:cNvCxnSpPr/>
      </xdr:nvCxnSpPr>
      <xdr:spPr>
        <a:xfrm flipV="1">
          <a:off x="14782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08" name="フローチャート: 判断 307"/>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09" name="テキスト ボックス 308"/>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38</xdr:row>
      <xdr:rowOff>145288</xdr:rowOff>
    </xdr:to>
    <xdr:cxnSp macro="">
      <xdr:nvCxnSpPr>
        <xdr:cNvPr id="310" name="直線コネクタ 309"/>
        <xdr:cNvCxnSpPr/>
      </xdr:nvCxnSpPr>
      <xdr:spPr>
        <a:xfrm>
          <a:off x="13893800" y="623519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76708</xdr:rowOff>
    </xdr:to>
    <xdr:cxnSp macro="">
      <xdr:nvCxnSpPr>
        <xdr:cNvPr id="313" name="直線コネクタ 312"/>
        <xdr:cNvCxnSpPr/>
      </xdr:nvCxnSpPr>
      <xdr:spPr>
        <a:xfrm flipV="1">
          <a:off x="13004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4" name="フローチャート: 判断 313"/>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5" name="テキスト ボックス 314"/>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6" name="フローチャート: 判断 31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7" name="テキスト ボックス 316"/>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3" name="楕円 322"/>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24" name="補助費等該当値テキスト"/>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5" name="楕円 324"/>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6" name="テキスト ボックス 325"/>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27" name="楕円 326"/>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28" name="テキスト ボックス 327"/>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29" name="楕円 328"/>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0" name="テキスト ボックス 329"/>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1" name="楕円 330"/>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2" name="テキスト ボックス 331"/>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・公債費に係る経常収支比率は、昨年度より減となったが、これは、分子において、令和３年度に借換予定債の一括償還で一時的に増加していた公債費が減となったことなどが挙げられる。</a:t>
          </a:r>
        </a:p>
        <a:p>
          <a:r>
            <a:rPr kumimoji="1" lang="ja-JP" altLang="en-US" sz="1300">
              <a:latin typeface="ＭＳ Ｐゴシック" panose="020B0600070205080204" pitchFamily="50" charset="-128"/>
              <a:ea typeface="ＭＳ Ｐゴシック" panose="020B0600070205080204" pitchFamily="50" charset="-128"/>
            </a:rPr>
            <a:t>・依然として類似団体平均を下回る状況だが、今後も施設の老朽化による改修事業や、大規模建設事業などを控え、公債費の増加が見込まれる状況であり、より交付税算入率の高い地方債発行に努めて、できる限り上昇を抑えるよう配慮し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2" name="直線コネクタ 361"/>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3"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4" name="直線コネクタ 363"/>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5"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6" name="直線コネクタ 365"/>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76</xdr:row>
      <xdr:rowOff>45357</xdr:rowOff>
    </xdr:to>
    <xdr:cxnSp macro="">
      <xdr:nvCxnSpPr>
        <xdr:cNvPr id="367" name="直線コネクタ 366"/>
        <xdr:cNvCxnSpPr/>
      </xdr:nvCxnSpPr>
      <xdr:spPr>
        <a:xfrm flipV="1">
          <a:off x="3987800" y="12738100"/>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6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69" name="フローチャート: 判断 36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75293</xdr:rowOff>
    </xdr:from>
    <xdr:to>
      <xdr:col>19</xdr:col>
      <xdr:colOff>187325</xdr:colOff>
      <xdr:row>76</xdr:row>
      <xdr:rowOff>45357</xdr:rowOff>
    </xdr:to>
    <xdr:cxnSp macro="">
      <xdr:nvCxnSpPr>
        <xdr:cNvPr id="370" name="直線コネクタ 369"/>
        <xdr:cNvCxnSpPr/>
      </xdr:nvCxnSpPr>
      <xdr:spPr>
        <a:xfrm>
          <a:off x="3098800" y="12934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1" name="フローチャート: 判断 370"/>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2" name="テキスト ボックス 371"/>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64407</xdr:rowOff>
    </xdr:from>
    <xdr:to>
      <xdr:col>15</xdr:col>
      <xdr:colOff>98425</xdr:colOff>
      <xdr:row>75</xdr:row>
      <xdr:rowOff>75293</xdr:rowOff>
    </xdr:to>
    <xdr:cxnSp macro="">
      <xdr:nvCxnSpPr>
        <xdr:cNvPr id="373" name="直線コネクタ 372"/>
        <xdr:cNvCxnSpPr/>
      </xdr:nvCxnSpPr>
      <xdr:spPr>
        <a:xfrm>
          <a:off x="2209800" y="12923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4" name="フローチャート: 判断 373"/>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5" name="テキスト ボックス 374"/>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75</xdr:row>
      <xdr:rowOff>64407</xdr:rowOff>
    </xdr:to>
    <xdr:cxnSp macro="">
      <xdr:nvCxnSpPr>
        <xdr:cNvPr id="376" name="直線コネクタ 375"/>
        <xdr:cNvCxnSpPr/>
      </xdr:nvCxnSpPr>
      <xdr:spPr>
        <a:xfrm>
          <a:off x="1320800" y="12846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7" name="フローチャート: 判断 376"/>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78" name="テキスト ボックス 377"/>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79" name="フローチャート: 判断 378"/>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380" name="テキスト ボックス 379"/>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86" name="楕円 385"/>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16527</xdr:rowOff>
    </xdr:from>
    <xdr:ext cx="762000" cy="259045"/>
    <xdr:sp macro="" textlink="">
      <xdr:nvSpPr>
        <xdr:cNvPr id="387" name="公債費該当値テキスト"/>
        <xdr:cNvSpPr txBox="1"/>
      </xdr:nvSpPr>
      <xdr:spPr>
        <a:xfrm>
          <a:off x="4914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88" name="楕円 387"/>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89" name="テキスト ボックス 388"/>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24493</xdr:rowOff>
    </xdr:from>
    <xdr:to>
      <xdr:col>15</xdr:col>
      <xdr:colOff>149225</xdr:colOff>
      <xdr:row>75</xdr:row>
      <xdr:rowOff>126093</xdr:rowOff>
    </xdr:to>
    <xdr:sp macro="" textlink="">
      <xdr:nvSpPr>
        <xdr:cNvPr id="390" name="楕円 389"/>
        <xdr:cNvSpPr/>
      </xdr:nvSpPr>
      <xdr:spPr>
        <a:xfrm>
          <a:off x="3048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136270</xdr:rowOff>
    </xdr:from>
    <xdr:ext cx="762000" cy="259045"/>
    <xdr:sp macro="" textlink="">
      <xdr:nvSpPr>
        <xdr:cNvPr id="391" name="テキスト ボックス 390"/>
        <xdr:cNvSpPr txBox="1"/>
      </xdr:nvSpPr>
      <xdr:spPr>
        <a:xfrm>
          <a:off x="2717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13607</xdr:rowOff>
    </xdr:from>
    <xdr:to>
      <xdr:col>11</xdr:col>
      <xdr:colOff>60325</xdr:colOff>
      <xdr:row>75</xdr:row>
      <xdr:rowOff>115207</xdr:rowOff>
    </xdr:to>
    <xdr:sp macro="" textlink="">
      <xdr:nvSpPr>
        <xdr:cNvPr id="392" name="楕円 391"/>
        <xdr:cNvSpPr/>
      </xdr:nvSpPr>
      <xdr:spPr>
        <a:xfrm>
          <a:off x="2159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125384</xdr:rowOff>
    </xdr:from>
    <xdr:ext cx="762000" cy="259045"/>
    <xdr:sp macro="" textlink="">
      <xdr:nvSpPr>
        <xdr:cNvPr id="393" name="テキスト ボックス 392"/>
        <xdr:cNvSpPr txBox="1"/>
      </xdr:nvSpPr>
      <xdr:spPr>
        <a:xfrm>
          <a:off x="1828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108857</xdr:rowOff>
    </xdr:from>
    <xdr:to>
      <xdr:col>6</xdr:col>
      <xdr:colOff>171450</xdr:colOff>
      <xdr:row>75</xdr:row>
      <xdr:rowOff>39007</xdr:rowOff>
    </xdr:to>
    <xdr:sp macro="" textlink="">
      <xdr:nvSpPr>
        <xdr:cNvPr id="394" name="楕円 393"/>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49184</xdr:rowOff>
    </xdr:from>
    <xdr:ext cx="762000" cy="259045"/>
    <xdr:sp macro="" textlink="">
      <xdr:nvSpPr>
        <xdr:cNvPr id="395" name="テキスト ボックス 394"/>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・公債費以外に係る経常収支比率は、昨年度比で増となり、これは、上記で説明してきたたが、物件費や補助費などの経常収支比率が増加したことによるものと考えられる。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当該数値は増加傾向であり、今後の少子高齢化などの社会情勢や施設の老朽化などにより比率の増加が懸念されるが、限られた財源の中で、歳出の抑制を図りながら、より効果的な健全な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1" name="直線コネクタ 420"/>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2"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3" name="直線コネクタ 422"/>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4"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5" name="直線コネクタ 424"/>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149861</xdr:rowOff>
    </xdr:to>
    <xdr:cxnSp macro="">
      <xdr:nvCxnSpPr>
        <xdr:cNvPr id="426" name="直線コネクタ 425"/>
        <xdr:cNvCxnSpPr/>
      </xdr:nvCxnSpPr>
      <xdr:spPr>
        <a:xfrm>
          <a:off x="15671800" y="13404087"/>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7" name="公債費以外平均値テキスト"/>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28" name="フローチャート: 判断 427"/>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122428</xdr:rowOff>
    </xdr:to>
    <xdr:cxnSp macro="">
      <xdr:nvCxnSpPr>
        <xdr:cNvPr id="429" name="直線コネクタ 428"/>
        <xdr:cNvCxnSpPr/>
      </xdr:nvCxnSpPr>
      <xdr:spPr>
        <a:xfrm flipV="1">
          <a:off x="14782800" y="134040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0" name="フローチャート: 判断 429"/>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1" name="テキスト ボックス 430"/>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122428</xdr:rowOff>
    </xdr:to>
    <xdr:cxnSp macro="">
      <xdr:nvCxnSpPr>
        <xdr:cNvPr id="432" name="直線コネクタ 431"/>
        <xdr:cNvCxnSpPr/>
      </xdr:nvCxnSpPr>
      <xdr:spPr>
        <a:xfrm>
          <a:off x="13893800" y="13362939"/>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3" name="フローチャート: 判断 432"/>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4" name="テキスト ボックス 433"/>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161289</xdr:rowOff>
    </xdr:to>
    <xdr:cxnSp macro="">
      <xdr:nvCxnSpPr>
        <xdr:cNvPr id="435" name="直線コネクタ 434"/>
        <xdr:cNvCxnSpPr/>
      </xdr:nvCxnSpPr>
      <xdr:spPr>
        <a:xfrm>
          <a:off x="13004800" y="133035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6" name="フローチャート: 判断 435"/>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7" name="テキスト ボックス 436"/>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38" name="フローチャート: 判断 437"/>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39" name="テキスト ボックス 438"/>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5" name="楕円 444"/>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6"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7" name="楕円 446"/>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8" name="テキスト ボックス 447"/>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9" name="楕円 448"/>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0" name="テキスト ボックス 449"/>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1" name="楕円 450"/>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2" name="テキスト ボックス 451"/>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3" name="楕円 452"/>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162831</xdr:rowOff>
    </xdr:from>
    <xdr:ext cx="762000" cy="259045"/>
    <xdr:sp macro="" textlink="">
      <xdr:nvSpPr>
        <xdr:cNvPr id="454" name="テキスト ボックス 453"/>
        <xdr:cNvSpPr txBox="1"/>
      </xdr:nvSpPr>
      <xdr:spPr>
        <a:xfrm>
          <a:off x="12623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51269</xdr:rowOff>
    </xdr:from>
    <xdr:to>
      <xdr:col>29</xdr:col>
      <xdr:colOff>127000</xdr:colOff>
      <xdr:row>18</xdr:row>
      <xdr:rowOff>56149</xdr:rowOff>
    </xdr:to>
    <xdr:cxnSp macro="">
      <xdr:nvCxnSpPr>
        <xdr:cNvPr id="49" name="直線コネクタ 48"/>
        <xdr:cNvCxnSpPr/>
      </xdr:nvCxnSpPr>
      <xdr:spPr bwMode="auto">
        <a:xfrm flipV="1">
          <a:off x="5003800" y="3184994"/>
          <a:ext cx="647700" cy="4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52983</xdr:rowOff>
    </xdr:from>
    <xdr:to>
      <xdr:col>26</xdr:col>
      <xdr:colOff>50800</xdr:colOff>
      <xdr:row>18</xdr:row>
      <xdr:rowOff>56149</xdr:rowOff>
    </xdr:to>
    <xdr:cxnSp macro="">
      <xdr:nvCxnSpPr>
        <xdr:cNvPr id="52" name="直線コネクタ 51"/>
        <xdr:cNvCxnSpPr/>
      </xdr:nvCxnSpPr>
      <xdr:spPr bwMode="auto">
        <a:xfrm>
          <a:off x="4305300" y="3186708"/>
          <a:ext cx="698500" cy="3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52983</xdr:rowOff>
    </xdr:from>
    <xdr:to>
      <xdr:col>22</xdr:col>
      <xdr:colOff>114300</xdr:colOff>
      <xdr:row>18</xdr:row>
      <xdr:rowOff>60268</xdr:rowOff>
    </xdr:to>
    <xdr:cxnSp macro="">
      <xdr:nvCxnSpPr>
        <xdr:cNvPr id="55" name="直線コネクタ 54"/>
        <xdr:cNvCxnSpPr/>
      </xdr:nvCxnSpPr>
      <xdr:spPr bwMode="auto">
        <a:xfrm flipV="1">
          <a:off x="3606800" y="3186708"/>
          <a:ext cx="698500" cy="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60268</xdr:rowOff>
    </xdr:from>
    <xdr:to>
      <xdr:col>18</xdr:col>
      <xdr:colOff>177800</xdr:colOff>
      <xdr:row>18</xdr:row>
      <xdr:rowOff>73626</xdr:rowOff>
    </xdr:to>
    <xdr:cxnSp macro="">
      <xdr:nvCxnSpPr>
        <xdr:cNvPr id="58" name="直線コネクタ 57"/>
        <xdr:cNvCxnSpPr/>
      </xdr:nvCxnSpPr>
      <xdr:spPr bwMode="auto">
        <a:xfrm flipV="1">
          <a:off x="2908300" y="3193993"/>
          <a:ext cx="698500" cy="13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469</xdr:rowOff>
    </xdr:from>
    <xdr:to>
      <xdr:col>29</xdr:col>
      <xdr:colOff>177800</xdr:colOff>
      <xdr:row>18</xdr:row>
      <xdr:rowOff>102069</xdr:rowOff>
    </xdr:to>
    <xdr:sp macro="" textlink="">
      <xdr:nvSpPr>
        <xdr:cNvPr id="68" name="楕円 67"/>
        <xdr:cNvSpPr/>
      </xdr:nvSpPr>
      <xdr:spPr bwMode="auto">
        <a:xfrm>
          <a:off x="5600700" y="313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116414</xdr:rowOff>
    </xdr:from>
    <xdr:ext cx="762000" cy="259045"/>
    <xdr:sp macro="" textlink="">
      <xdr:nvSpPr>
        <xdr:cNvPr id="69" name="人口1人当たり決算額の推移該当値テキスト130"/>
        <xdr:cNvSpPr txBox="1"/>
      </xdr:nvSpPr>
      <xdr:spPr>
        <a:xfrm>
          <a:off x="5740400" y="30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5349</xdr:rowOff>
    </xdr:from>
    <xdr:to>
      <xdr:col>26</xdr:col>
      <xdr:colOff>101600</xdr:colOff>
      <xdr:row>18</xdr:row>
      <xdr:rowOff>106949</xdr:rowOff>
    </xdr:to>
    <xdr:sp macro="" textlink="">
      <xdr:nvSpPr>
        <xdr:cNvPr id="70" name="楕円 69"/>
        <xdr:cNvSpPr/>
      </xdr:nvSpPr>
      <xdr:spPr bwMode="auto">
        <a:xfrm>
          <a:off x="4953000" y="313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91726</xdr:rowOff>
    </xdr:from>
    <xdr:ext cx="736600" cy="259045"/>
    <xdr:sp macro="" textlink="">
      <xdr:nvSpPr>
        <xdr:cNvPr id="71" name="テキスト ボックス 70"/>
        <xdr:cNvSpPr txBox="1"/>
      </xdr:nvSpPr>
      <xdr:spPr>
        <a:xfrm>
          <a:off x="4622800" y="322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2183</xdr:rowOff>
    </xdr:from>
    <xdr:to>
      <xdr:col>22</xdr:col>
      <xdr:colOff>165100</xdr:colOff>
      <xdr:row>18</xdr:row>
      <xdr:rowOff>103783</xdr:rowOff>
    </xdr:to>
    <xdr:sp macro="" textlink="">
      <xdr:nvSpPr>
        <xdr:cNvPr id="72" name="楕円 71"/>
        <xdr:cNvSpPr/>
      </xdr:nvSpPr>
      <xdr:spPr bwMode="auto">
        <a:xfrm>
          <a:off x="4254500" y="3135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88560</xdr:rowOff>
    </xdr:from>
    <xdr:ext cx="762000" cy="259045"/>
    <xdr:sp macro="" textlink="">
      <xdr:nvSpPr>
        <xdr:cNvPr id="73" name="テキスト ボックス 72"/>
        <xdr:cNvSpPr txBox="1"/>
      </xdr:nvSpPr>
      <xdr:spPr>
        <a:xfrm>
          <a:off x="3924300" y="322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9468</xdr:rowOff>
    </xdr:from>
    <xdr:to>
      <xdr:col>19</xdr:col>
      <xdr:colOff>38100</xdr:colOff>
      <xdr:row>18</xdr:row>
      <xdr:rowOff>111068</xdr:rowOff>
    </xdr:to>
    <xdr:sp macro="" textlink="">
      <xdr:nvSpPr>
        <xdr:cNvPr id="74" name="楕円 73"/>
        <xdr:cNvSpPr/>
      </xdr:nvSpPr>
      <xdr:spPr bwMode="auto">
        <a:xfrm>
          <a:off x="3556000" y="3143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95845</xdr:rowOff>
    </xdr:from>
    <xdr:ext cx="762000" cy="259045"/>
    <xdr:sp macro="" textlink="">
      <xdr:nvSpPr>
        <xdr:cNvPr id="75" name="テキスト ボックス 74"/>
        <xdr:cNvSpPr txBox="1"/>
      </xdr:nvSpPr>
      <xdr:spPr>
        <a:xfrm>
          <a:off x="3225800" y="322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22826</xdr:rowOff>
    </xdr:from>
    <xdr:to>
      <xdr:col>15</xdr:col>
      <xdr:colOff>101600</xdr:colOff>
      <xdr:row>18</xdr:row>
      <xdr:rowOff>124426</xdr:rowOff>
    </xdr:to>
    <xdr:sp macro="" textlink="">
      <xdr:nvSpPr>
        <xdr:cNvPr id="76" name="楕円 75"/>
        <xdr:cNvSpPr/>
      </xdr:nvSpPr>
      <xdr:spPr bwMode="auto">
        <a:xfrm>
          <a:off x="2857500" y="315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109203</xdr:rowOff>
    </xdr:from>
    <xdr:ext cx="762000" cy="259045"/>
    <xdr:sp macro="" textlink="">
      <xdr:nvSpPr>
        <xdr:cNvPr id="77" name="テキスト ボックス 76"/>
        <xdr:cNvSpPr txBox="1"/>
      </xdr:nvSpPr>
      <xdr:spPr>
        <a:xfrm>
          <a:off x="2527300" y="324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95224</xdr:rowOff>
    </xdr:from>
    <xdr:to>
      <xdr:col>29</xdr:col>
      <xdr:colOff>127000</xdr:colOff>
      <xdr:row>37</xdr:row>
      <xdr:rowOff>81794</xdr:rowOff>
    </xdr:to>
    <xdr:cxnSp macro="">
      <xdr:nvCxnSpPr>
        <xdr:cNvPr id="111" name="直線コネクタ 110"/>
        <xdr:cNvCxnSpPr/>
      </xdr:nvCxnSpPr>
      <xdr:spPr bwMode="auto">
        <a:xfrm>
          <a:off x="5003800" y="7048474"/>
          <a:ext cx="647700" cy="15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95224</xdr:rowOff>
    </xdr:from>
    <xdr:to>
      <xdr:col>26</xdr:col>
      <xdr:colOff>50800</xdr:colOff>
      <xdr:row>37</xdr:row>
      <xdr:rowOff>51924</xdr:rowOff>
    </xdr:to>
    <xdr:cxnSp macro="">
      <xdr:nvCxnSpPr>
        <xdr:cNvPr id="114" name="直線コネクタ 113"/>
        <xdr:cNvCxnSpPr/>
      </xdr:nvCxnSpPr>
      <xdr:spPr bwMode="auto">
        <a:xfrm flipV="1">
          <a:off x="4305300" y="7048474"/>
          <a:ext cx="698500" cy="128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51924</xdr:rowOff>
    </xdr:from>
    <xdr:to>
      <xdr:col>22</xdr:col>
      <xdr:colOff>114300</xdr:colOff>
      <xdr:row>37</xdr:row>
      <xdr:rowOff>118313</xdr:rowOff>
    </xdr:to>
    <xdr:cxnSp macro="">
      <xdr:nvCxnSpPr>
        <xdr:cNvPr id="117" name="直線コネクタ 116"/>
        <xdr:cNvCxnSpPr/>
      </xdr:nvCxnSpPr>
      <xdr:spPr bwMode="auto">
        <a:xfrm flipV="1">
          <a:off x="3606800" y="7176624"/>
          <a:ext cx="698500" cy="66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241717</xdr:rowOff>
    </xdr:from>
    <xdr:ext cx="762000" cy="259045"/>
    <xdr:sp macro="" textlink="">
      <xdr:nvSpPr>
        <xdr:cNvPr id="119" name="テキスト ボックス 118"/>
        <xdr:cNvSpPr txBox="1"/>
      </xdr:nvSpPr>
      <xdr:spPr>
        <a:xfrm>
          <a:off x="39243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118313</xdr:rowOff>
    </xdr:from>
    <xdr:to>
      <xdr:col>18</xdr:col>
      <xdr:colOff>177800</xdr:colOff>
      <xdr:row>37</xdr:row>
      <xdr:rowOff>203371</xdr:rowOff>
    </xdr:to>
    <xdr:cxnSp macro="">
      <xdr:nvCxnSpPr>
        <xdr:cNvPr id="120" name="直線コネクタ 119"/>
        <xdr:cNvCxnSpPr/>
      </xdr:nvCxnSpPr>
      <xdr:spPr bwMode="auto">
        <a:xfrm flipV="1">
          <a:off x="2908300" y="7243013"/>
          <a:ext cx="698500" cy="85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241146</xdr:rowOff>
    </xdr:from>
    <xdr:ext cx="762000" cy="259045"/>
    <xdr:sp macro="" textlink="">
      <xdr:nvSpPr>
        <xdr:cNvPr id="122" name="テキスト ボックス 121"/>
        <xdr:cNvSpPr txBox="1"/>
      </xdr:nvSpPr>
      <xdr:spPr>
        <a:xfrm>
          <a:off x="32258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249241</xdr:rowOff>
    </xdr:from>
    <xdr:ext cx="762000" cy="259045"/>
    <xdr:sp macro="" textlink="">
      <xdr:nvSpPr>
        <xdr:cNvPr id="124" name="テキスト ボックス 123"/>
        <xdr:cNvSpPr txBox="1"/>
      </xdr:nvSpPr>
      <xdr:spPr>
        <a:xfrm>
          <a:off x="25273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30994</xdr:rowOff>
    </xdr:from>
    <xdr:to>
      <xdr:col>29</xdr:col>
      <xdr:colOff>177800</xdr:colOff>
      <xdr:row>37</xdr:row>
      <xdr:rowOff>132594</xdr:rowOff>
    </xdr:to>
    <xdr:sp macro="" textlink="">
      <xdr:nvSpPr>
        <xdr:cNvPr id="130" name="楕円 129"/>
        <xdr:cNvSpPr/>
      </xdr:nvSpPr>
      <xdr:spPr bwMode="auto">
        <a:xfrm>
          <a:off x="5600700" y="715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3071</xdr:rowOff>
    </xdr:from>
    <xdr:ext cx="762000" cy="259045"/>
    <xdr:sp macro="" textlink="">
      <xdr:nvSpPr>
        <xdr:cNvPr id="131" name="人口1人当たり決算額の推移該当値テキスト445"/>
        <xdr:cNvSpPr txBox="1"/>
      </xdr:nvSpPr>
      <xdr:spPr>
        <a:xfrm>
          <a:off x="5740400" y="71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44424</xdr:rowOff>
    </xdr:from>
    <xdr:to>
      <xdr:col>26</xdr:col>
      <xdr:colOff>101600</xdr:colOff>
      <xdr:row>36</xdr:row>
      <xdr:rowOff>146024</xdr:rowOff>
    </xdr:to>
    <xdr:sp macro="" textlink="">
      <xdr:nvSpPr>
        <xdr:cNvPr id="132" name="楕円 131"/>
        <xdr:cNvSpPr/>
      </xdr:nvSpPr>
      <xdr:spPr bwMode="auto">
        <a:xfrm>
          <a:off x="4953000" y="699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156201</xdr:rowOff>
    </xdr:from>
    <xdr:ext cx="736600" cy="259045"/>
    <xdr:sp macro="" textlink="">
      <xdr:nvSpPr>
        <xdr:cNvPr id="133" name="テキスト ボックス 132"/>
        <xdr:cNvSpPr txBox="1"/>
      </xdr:nvSpPr>
      <xdr:spPr>
        <a:xfrm>
          <a:off x="4622800" y="6766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1124</xdr:rowOff>
    </xdr:from>
    <xdr:to>
      <xdr:col>22</xdr:col>
      <xdr:colOff>165100</xdr:colOff>
      <xdr:row>37</xdr:row>
      <xdr:rowOff>102724</xdr:rowOff>
    </xdr:to>
    <xdr:sp macro="" textlink="">
      <xdr:nvSpPr>
        <xdr:cNvPr id="134" name="楕円 133"/>
        <xdr:cNvSpPr/>
      </xdr:nvSpPr>
      <xdr:spPr bwMode="auto">
        <a:xfrm>
          <a:off x="4254500" y="71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87501</xdr:rowOff>
    </xdr:from>
    <xdr:ext cx="762000" cy="259045"/>
    <xdr:sp macro="" textlink="">
      <xdr:nvSpPr>
        <xdr:cNvPr id="135" name="テキスト ボックス 134"/>
        <xdr:cNvSpPr txBox="1"/>
      </xdr:nvSpPr>
      <xdr:spPr>
        <a:xfrm>
          <a:off x="3924300" y="72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67513</xdr:rowOff>
    </xdr:from>
    <xdr:to>
      <xdr:col>19</xdr:col>
      <xdr:colOff>38100</xdr:colOff>
      <xdr:row>37</xdr:row>
      <xdr:rowOff>169113</xdr:rowOff>
    </xdr:to>
    <xdr:sp macro="" textlink="">
      <xdr:nvSpPr>
        <xdr:cNvPr id="136" name="楕円 135"/>
        <xdr:cNvSpPr/>
      </xdr:nvSpPr>
      <xdr:spPr bwMode="auto">
        <a:xfrm>
          <a:off x="3556000" y="719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153890</xdr:rowOff>
    </xdr:from>
    <xdr:ext cx="762000" cy="259045"/>
    <xdr:sp macro="" textlink="">
      <xdr:nvSpPr>
        <xdr:cNvPr id="137" name="テキスト ボックス 136"/>
        <xdr:cNvSpPr txBox="1"/>
      </xdr:nvSpPr>
      <xdr:spPr>
        <a:xfrm>
          <a:off x="3225800" y="727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152571</xdr:rowOff>
    </xdr:from>
    <xdr:to>
      <xdr:col>15</xdr:col>
      <xdr:colOff>101600</xdr:colOff>
      <xdr:row>37</xdr:row>
      <xdr:rowOff>254171</xdr:rowOff>
    </xdr:to>
    <xdr:sp macro="" textlink="">
      <xdr:nvSpPr>
        <xdr:cNvPr id="138" name="楕円 137"/>
        <xdr:cNvSpPr/>
      </xdr:nvSpPr>
      <xdr:spPr bwMode="auto">
        <a:xfrm>
          <a:off x="2857500" y="727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238948</xdr:rowOff>
    </xdr:from>
    <xdr:ext cx="762000" cy="259045"/>
    <xdr:sp macro="" textlink="">
      <xdr:nvSpPr>
        <xdr:cNvPr id="139" name="テキスト ボックス 138"/>
        <xdr:cNvSpPr txBox="1"/>
      </xdr:nvSpPr>
      <xdr:spPr>
        <a:xfrm>
          <a:off x="2527300" y="736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38,919
38,771
101.30
24,318,556
23,346,496
777,433
10,455,412
15,586,817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79281</xdr:rowOff>
    </xdr:from>
    <xdr:to>
      <xdr:col>24</xdr:col>
      <xdr:colOff>63500</xdr:colOff>
      <xdr:row>37</xdr:row>
      <xdr:rowOff>81994</xdr:rowOff>
    </xdr:to>
    <xdr:cxnSp macro="">
      <xdr:nvCxnSpPr>
        <xdr:cNvPr id="60" name="直線コネクタ 59"/>
        <xdr:cNvCxnSpPr/>
      </xdr:nvCxnSpPr>
      <xdr:spPr>
        <a:xfrm flipV="1">
          <a:off x="3797300" y="6422931"/>
          <a:ext cx="8382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72644</xdr:rowOff>
    </xdr:from>
    <xdr:to>
      <xdr:col>19</xdr:col>
      <xdr:colOff>177800</xdr:colOff>
      <xdr:row>37</xdr:row>
      <xdr:rowOff>81994</xdr:rowOff>
    </xdr:to>
    <xdr:cxnSp macro="">
      <xdr:nvCxnSpPr>
        <xdr:cNvPr id="63" name="直線コネクタ 62"/>
        <xdr:cNvCxnSpPr/>
      </xdr:nvCxnSpPr>
      <xdr:spPr>
        <a:xfrm>
          <a:off x="2908300" y="6416294"/>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72644</xdr:rowOff>
    </xdr:from>
    <xdr:to>
      <xdr:col>15</xdr:col>
      <xdr:colOff>50800</xdr:colOff>
      <xdr:row>37</xdr:row>
      <xdr:rowOff>105806</xdr:rowOff>
    </xdr:to>
    <xdr:cxnSp macro="">
      <xdr:nvCxnSpPr>
        <xdr:cNvPr id="66" name="直線コネクタ 65"/>
        <xdr:cNvCxnSpPr/>
      </xdr:nvCxnSpPr>
      <xdr:spPr>
        <a:xfrm flipV="1">
          <a:off x="2019300" y="6416294"/>
          <a:ext cx="889000" cy="3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macro="" textlink="">
      <xdr:nvSpPr>
        <xdr:cNvPr id="68" name="テキスト ボックス 67"/>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105806</xdr:rowOff>
    </xdr:from>
    <xdr:to>
      <xdr:col>10</xdr:col>
      <xdr:colOff>114300</xdr:colOff>
      <xdr:row>37</xdr:row>
      <xdr:rowOff>114101</xdr:rowOff>
    </xdr:to>
    <xdr:cxnSp macro="">
      <xdr:nvCxnSpPr>
        <xdr:cNvPr id="69" name="直線コネクタ 68"/>
        <xdr:cNvCxnSpPr/>
      </xdr:nvCxnSpPr>
      <xdr:spPr>
        <a:xfrm flipV="1">
          <a:off x="1130300" y="6449456"/>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130153</xdr:rowOff>
    </xdr:from>
    <xdr:ext cx="534377" cy="259045"/>
    <xdr:sp macro="" textlink="">
      <xdr:nvSpPr>
        <xdr:cNvPr id="71" name="テキスト ボックス 70"/>
        <xdr:cNvSpPr txBox="1"/>
      </xdr:nvSpPr>
      <xdr:spPr>
        <a:xfrm>
          <a:off x="1752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132050</xdr:rowOff>
    </xdr:from>
    <xdr:ext cx="534377" cy="259045"/>
    <xdr:sp macro="" textlink="">
      <xdr:nvSpPr>
        <xdr:cNvPr id="73" name="テキスト ボックス 72"/>
        <xdr:cNvSpPr txBox="1"/>
      </xdr:nvSpPr>
      <xdr:spPr>
        <a:xfrm>
          <a:off x="863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28481</xdr:rowOff>
    </xdr:from>
    <xdr:to>
      <xdr:col>24</xdr:col>
      <xdr:colOff>114300</xdr:colOff>
      <xdr:row>37</xdr:row>
      <xdr:rowOff>130081</xdr:rowOff>
    </xdr:to>
    <xdr:sp macro="" textlink="">
      <xdr:nvSpPr>
        <xdr:cNvPr id="79" name="楕円 78"/>
        <xdr:cNvSpPr/>
      </xdr:nvSpPr>
      <xdr:spPr>
        <a:xfrm>
          <a:off x="4584700" y="63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143447</xdr:rowOff>
    </xdr:from>
    <xdr:ext cx="534377" cy="259045"/>
    <xdr:sp macro="" textlink="">
      <xdr:nvSpPr>
        <xdr:cNvPr id="80" name="人件費該当値テキスト"/>
        <xdr:cNvSpPr txBox="1"/>
      </xdr:nvSpPr>
      <xdr:spPr>
        <a:xfrm>
          <a:off x="4686300" y="63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31194</xdr:rowOff>
    </xdr:from>
    <xdr:to>
      <xdr:col>20</xdr:col>
      <xdr:colOff>38100</xdr:colOff>
      <xdr:row>37</xdr:row>
      <xdr:rowOff>132794</xdr:rowOff>
    </xdr:to>
    <xdr:sp macro="" textlink="">
      <xdr:nvSpPr>
        <xdr:cNvPr id="81" name="楕円 80"/>
        <xdr:cNvSpPr/>
      </xdr:nvSpPr>
      <xdr:spPr>
        <a:xfrm>
          <a:off x="3746500" y="63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123921</xdr:rowOff>
    </xdr:from>
    <xdr:ext cx="534377" cy="259045"/>
    <xdr:sp macro="" textlink="">
      <xdr:nvSpPr>
        <xdr:cNvPr id="82" name="テキスト ボックス 81"/>
        <xdr:cNvSpPr txBox="1"/>
      </xdr:nvSpPr>
      <xdr:spPr>
        <a:xfrm>
          <a:off x="3530111" y="64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21844</xdr:rowOff>
    </xdr:from>
    <xdr:to>
      <xdr:col>15</xdr:col>
      <xdr:colOff>101600</xdr:colOff>
      <xdr:row>37</xdr:row>
      <xdr:rowOff>123444</xdr:rowOff>
    </xdr:to>
    <xdr:sp macro="" textlink="">
      <xdr:nvSpPr>
        <xdr:cNvPr id="83" name="楕円 82"/>
        <xdr:cNvSpPr/>
      </xdr:nvSpPr>
      <xdr:spPr>
        <a:xfrm>
          <a:off x="2857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114571</xdr:rowOff>
    </xdr:from>
    <xdr:ext cx="534377" cy="259045"/>
    <xdr:sp macro="" textlink="">
      <xdr:nvSpPr>
        <xdr:cNvPr id="84" name="テキスト ボックス 83"/>
        <xdr:cNvSpPr txBox="1"/>
      </xdr:nvSpPr>
      <xdr:spPr>
        <a:xfrm>
          <a:off x="2641111" y="64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55006</xdr:rowOff>
    </xdr:from>
    <xdr:to>
      <xdr:col>10</xdr:col>
      <xdr:colOff>165100</xdr:colOff>
      <xdr:row>37</xdr:row>
      <xdr:rowOff>156606</xdr:rowOff>
    </xdr:to>
    <xdr:sp macro="" textlink="">
      <xdr:nvSpPr>
        <xdr:cNvPr id="85" name="楕円 84"/>
        <xdr:cNvSpPr/>
      </xdr:nvSpPr>
      <xdr:spPr>
        <a:xfrm>
          <a:off x="1968500" y="63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147733</xdr:rowOff>
    </xdr:from>
    <xdr:ext cx="534377" cy="259045"/>
    <xdr:sp macro="" textlink="">
      <xdr:nvSpPr>
        <xdr:cNvPr id="86" name="テキスト ボックス 85"/>
        <xdr:cNvSpPr txBox="1"/>
      </xdr:nvSpPr>
      <xdr:spPr>
        <a:xfrm>
          <a:off x="1752111" y="64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63301</xdr:rowOff>
    </xdr:from>
    <xdr:to>
      <xdr:col>6</xdr:col>
      <xdr:colOff>38100</xdr:colOff>
      <xdr:row>37</xdr:row>
      <xdr:rowOff>164901</xdr:rowOff>
    </xdr:to>
    <xdr:sp macro="" textlink="">
      <xdr:nvSpPr>
        <xdr:cNvPr id="87" name="楕円 86"/>
        <xdr:cNvSpPr/>
      </xdr:nvSpPr>
      <xdr:spPr>
        <a:xfrm>
          <a:off x="1079500" y="64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156028</xdr:rowOff>
    </xdr:from>
    <xdr:ext cx="534377" cy="259045"/>
    <xdr:sp macro="" textlink="">
      <xdr:nvSpPr>
        <xdr:cNvPr id="88" name="テキスト ボックス 87"/>
        <xdr:cNvSpPr txBox="1"/>
      </xdr:nvSpPr>
      <xdr:spPr>
        <a:xfrm>
          <a:off x="863111" y="64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76931</xdr:rowOff>
    </xdr:from>
    <xdr:to>
      <xdr:col>24</xdr:col>
      <xdr:colOff>63500</xdr:colOff>
      <xdr:row>56</xdr:row>
      <xdr:rowOff>125010</xdr:rowOff>
    </xdr:to>
    <xdr:cxnSp macro="">
      <xdr:nvCxnSpPr>
        <xdr:cNvPr id="115" name="直線コネクタ 114"/>
        <xdr:cNvCxnSpPr/>
      </xdr:nvCxnSpPr>
      <xdr:spPr>
        <a:xfrm flipV="1">
          <a:off x="3797300" y="9678131"/>
          <a:ext cx="83820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56069</xdr:rowOff>
    </xdr:from>
    <xdr:to>
      <xdr:col>19</xdr:col>
      <xdr:colOff>177800</xdr:colOff>
      <xdr:row>56</xdr:row>
      <xdr:rowOff>125010</xdr:rowOff>
    </xdr:to>
    <xdr:cxnSp macro="">
      <xdr:nvCxnSpPr>
        <xdr:cNvPr id="118" name="直線コネクタ 117"/>
        <xdr:cNvCxnSpPr/>
      </xdr:nvCxnSpPr>
      <xdr:spPr>
        <a:xfrm>
          <a:off x="2908300" y="9657269"/>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56069</xdr:rowOff>
    </xdr:from>
    <xdr:to>
      <xdr:col>15</xdr:col>
      <xdr:colOff>50800</xdr:colOff>
      <xdr:row>56</xdr:row>
      <xdr:rowOff>91781</xdr:rowOff>
    </xdr:to>
    <xdr:cxnSp macro="">
      <xdr:nvCxnSpPr>
        <xdr:cNvPr id="121" name="直線コネクタ 120"/>
        <xdr:cNvCxnSpPr/>
      </xdr:nvCxnSpPr>
      <xdr:spPr>
        <a:xfrm flipV="1">
          <a:off x="2019300" y="9657269"/>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136611</xdr:rowOff>
    </xdr:from>
    <xdr:ext cx="534377" cy="259045"/>
    <xdr:sp macro="" textlink="">
      <xdr:nvSpPr>
        <xdr:cNvPr id="123" name="テキスト ボックス 122"/>
        <xdr:cNvSpPr txBox="1"/>
      </xdr:nvSpPr>
      <xdr:spPr>
        <a:xfrm>
          <a:off x="2641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91781</xdr:rowOff>
    </xdr:from>
    <xdr:to>
      <xdr:col>10</xdr:col>
      <xdr:colOff>114300</xdr:colOff>
      <xdr:row>56</xdr:row>
      <xdr:rowOff>165980</xdr:rowOff>
    </xdr:to>
    <xdr:cxnSp macro="">
      <xdr:nvCxnSpPr>
        <xdr:cNvPr id="124" name="直線コネクタ 123"/>
        <xdr:cNvCxnSpPr/>
      </xdr:nvCxnSpPr>
      <xdr:spPr>
        <a:xfrm flipV="1">
          <a:off x="1130300" y="9692981"/>
          <a:ext cx="889000" cy="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13199</xdr:rowOff>
    </xdr:from>
    <xdr:ext cx="534377" cy="259045"/>
    <xdr:sp macro="" textlink="">
      <xdr:nvSpPr>
        <xdr:cNvPr id="126" name="テキスト ボックス 125"/>
        <xdr:cNvSpPr txBox="1"/>
      </xdr:nvSpPr>
      <xdr:spPr>
        <a:xfrm>
          <a:off x="1752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macro="" textlink="">
      <xdr:nvSpPr>
        <xdr:cNvPr id="128" name="テキスト ボックス 127"/>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26131</xdr:rowOff>
    </xdr:from>
    <xdr:to>
      <xdr:col>24</xdr:col>
      <xdr:colOff>114300</xdr:colOff>
      <xdr:row>56</xdr:row>
      <xdr:rowOff>127731</xdr:rowOff>
    </xdr:to>
    <xdr:sp macro="" textlink="">
      <xdr:nvSpPr>
        <xdr:cNvPr id="134" name="楕円 133"/>
        <xdr:cNvSpPr/>
      </xdr:nvSpPr>
      <xdr:spPr>
        <a:xfrm>
          <a:off x="4584700" y="96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49008</xdr:rowOff>
    </xdr:from>
    <xdr:ext cx="534377" cy="259045"/>
    <xdr:sp macro="" textlink="">
      <xdr:nvSpPr>
        <xdr:cNvPr id="135" name="物件費該当値テキスト"/>
        <xdr:cNvSpPr txBox="1"/>
      </xdr:nvSpPr>
      <xdr:spPr>
        <a:xfrm>
          <a:off x="4686300" y="94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74210</xdr:rowOff>
    </xdr:from>
    <xdr:to>
      <xdr:col>20</xdr:col>
      <xdr:colOff>38100</xdr:colOff>
      <xdr:row>57</xdr:row>
      <xdr:rowOff>4360</xdr:rowOff>
    </xdr:to>
    <xdr:sp macro="" textlink="">
      <xdr:nvSpPr>
        <xdr:cNvPr id="136" name="楕円 135"/>
        <xdr:cNvSpPr/>
      </xdr:nvSpPr>
      <xdr:spPr>
        <a:xfrm>
          <a:off x="3746500" y="96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166937</xdr:rowOff>
    </xdr:from>
    <xdr:ext cx="534377" cy="259045"/>
    <xdr:sp macro="" textlink="">
      <xdr:nvSpPr>
        <xdr:cNvPr id="137" name="テキスト ボックス 136"/>
        <xdr:cNvSpPr txBox="1"/>
      </xdr:nvSpPr>
      <xdr:spPr>
        <a:xfrm>
          <a:off x="3530111" y="97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5269</xdr:rowOff>
    </xdr:from>
    <xdr:to>
      <xdr:col>15</xdr:col>
      <xdr:colOff>101600</xdr:colOff>
      <xdr:row>56</xdr:row>
      <xdr:rowOff>106869</xdr:rowOff>
    </xdr:to>
    <xdr:sp macro="" textlink="">
      <xdr:nvSpPr>
        <xdr:cNvPr id="138" name="楕円 137"/>
        <xdr:cNvSpPr/>
      </xdr:nvSpPr>
      <xdr:spPr>
        <a:xfrm>
          <a:off x="2857500" y="96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123396</xdr:rowOff>
    </xdr:from>
    <xdr:ext cx="534377" cy="259045"/>
    <xdr:sp macro="" textlink="">
      <xdr:nvSpPr>
        <xdr:cNvPr id="139" name="テキスト ボックス 138"/>
        <xdr:cNvSpPr txBox="1"/>
      </xdr:nvSpPr>
      <xdr:spPr>
        <a:xfrm>
          <a:off x="2641111" y="9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40981</xdr:rowOff>
    </xdr:from>
    <xdr:to>
      <xdr:col>10</xdr:col>
      <xdr:colOff>165100</xdr:colOff>
      <xdr:row>56</xdr:row>
      <xdr:rowOff>142581</xdr:rowOff>
    </xdr:to>
    <xdr:sp macro="" textlink="">
      <xdr:nvSpPr>
        <xdr:cNvPr id="140" name="楕円 139"/>
        <xdr:cNvSpPr/>
      </xdr:nvSpPr>
      <xdr:spPr>
        <a:xfrm>
          <a:off x="1968500" y="96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159108</xdr:rowOff>
    </xdr:from>
    <xdr:ext cx="534377" cy="259045"/>
    <xdr:sp macro="" textlink="">
      <xdr:nvSpPr>
        <xdr:cNvPr id="141" name="テキスト ボックス 140"/>
        <xdr:cNvSpPr txBox="1"/>
      </xdr:nvSpPr>
      <xdr:spPr>
        <a:xfrm>
          <a:off x="1752111" y="94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115180</xdr:rowOff>
    </xdr:from>
    <xdr:to>
      <xdr:col>6</xdr:col>
      <xdr:colOff>38100</xdr:colOff>
      <xdr:row>57</xdr:row>
      <xdr:rowOff>45330</xdr:rowOff>
    </xdr:to>
    <xdr:sp macro="" textlink="">
      <xdr:nvSpPr>
        <xdr:cNvPr id="142" name="楕円 141"/>
        <xdr:cNvSpPr/>
      </xdr:nvSpPr>
      <xdr:spPr>
        <a:xfrm>
          <a:off x="1079500" y="97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36457</xdr:rowOff>
    </xdr:from>
    <xdr:ext cx="534377" cy="259045"/>
    <xdr:sp macro="" textlink="">
      <xdr:nvSpPr>
        <xdr:cNvPr id="143" name="テキスト ボックス 142"/>
        <xdr:cNvSpPr txBox="1"/>
      </xdr:nvSpPr>
      <xdr:spPr>
        <a:xfrm>
          <a:off x="863111" y="980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43093</xdr:rowOff>
    </xdr:from>
    <xdr:to>
      <xdr:col>24</xdr:col>
      <xdr:colOff>63500</xdr:colOff>
      <xdr:row>76</xdr:row>
      <xdr:rowOff>68948</xdr:rowOff>
    </xdr:to>
    <xdr:cxnSp macro="">
      <xdr:nvCxnSpPr>
        <xdr:cNvPr id="170" name="直線コネクタ 169"/>
        <xdr:cNvCxnSpPr/>
      </xdr:nvCxnSpPr>
      <xdr:spPr>
        <a:xfrm flipV="1">
          <a:off x="3797300" y="13073293"/>
          <a:ext cx="8382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65178</xdr:rowOff>
    </xdr:from>
    <xdr:ext cx="469744" cy="259045"/>
    <xdr:sp macro="" textlink="">
      <xdr:nvSpPr>
        <xdr:cNvPr id="171" name="維持補修費平均値テキスト"/>
        <xdr:cNvSpPr txBox="1"/>
      </xdr:nvSpPr>
      <xdr:spPr>
        <a:xfrm>
          <a:off x="4686300" y="1326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9855</xdr:rowOff>
    </xdr:from>
    <xdr:to>
      <xdr:col>19</xdr:col>
      <xdr:colOff>177800</xdr:colOff>
      <xdr:row>76</xdr:row>
      <xdr:rowOff>68948</xdr:rowOff>
    </xdr:to>
    <xdr:cxnSp macro="">
      <xdr:nvCxnSpPr>
        <xdr:cNvPr id="173" name="直線コネクタ 172"/>
        <xdr:cNvCxnSpPr/>
      </xdr:nvCxnSpPr>
      <xdr:spPr>
        <a:xfrm>
          <a:off x="2908300" y="13040055"/>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9126</xdr:rowOff>
    </xdr:from>
    <xdr:ext cx="469744" cy="259045"/>
    <xdr:sp macro="" textlink="">
      <xdr:nvSpPr>
        <xdr:cNvPr id="175" name="テキスト ボックス 174"/>
        <xdr:cNvSpPr txBox="1"/>
      </xdr:nvSpPr>
      <xdr:spPr>
        <a:xfrm>
          <a:off x="3562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9855</xdr:rowOff>
    </xdr:from>
    <xdr:to>
      <xdr:col>15</xdr:col>
      <xdr:colOff>50800</xdr:colOff>
      <xdr:row>76</xdr:row>
      <xdr:rowOff>63874</xdr:rowOff>
    </xdr:to>
    <xdr:cxnSp macro="">
      <xdr:nvCxnSpPr>
        <xdr:cNvPr id="176" name="直線コネクタ 175"/>
        <xdr:cNvCxnSpPr/>
      </xdr:nvCxnSpPr>
      <xdr:spPr>
        <a:xfrm flipV="1">
          <a:off x="2019300" y="13040055"/>
          <a:ext cx="889000" cy="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167888</xdr:rowOff>
    </xdr:from>
    <xdr:ext cx="469744" cy="259045"/>
    <xdr:sp macro="" textlink="">
      <xdr:nvSpPr>
        <xdr:cNvPr id="178" name="テキスト ボックス 177"/>
        <xdr:cNvSpPr txBox="1"/>
      </xdr:nvSpPr>
      <xdr:spPr>
        <a:xfrm>
          <a:off x="2673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63874</xdr:rowOff>
    </xdr:from>
    <xdr:to>
      <xdr:col>10</xdr:col>
      <xdr:colOff>114300</xdr:colOff>
      <xdr:row>76</xdr:row>
      <xdr:rowOff>76036</xdr:rowOff>
    </xdr:to>
    <xdr:cxnSp macro="">
      <xdr:nvCxnSpPr>
        <xdr:cNvPr id="179" name="直線コネクタ 178"/>
        <xdr:cNvCxnSpPr/>
      </xdr:nvCxnSpPr>
      <xdr:spPr>
        <a:xfrm flipV="1">
          <a:off x="1130300" y="13094074"/>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42341</xdr:rowOff>
    </xdr:from>
    <xdr:ext cx="469744" cy="259045"/>
    <xdr:sp macro="" textlink="">
      <xdr:nvSpPr>
        <xdr:cNvPr id="181" name="テキスト ボックス 180"/>
        <xdr:cNvSpPr txBox="1"/>
      </xdr:nvSpPr>
      <xdr:spPr>
        <a:xfrm>
          <a:off x="1784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34272</xdr:rowOff>
    </xdr:from>
    <xdr:ext cx="469744" cy="259045"/>
    <xdr:sp macro="" textlink="">
      <xdr:nvSpPr>
        <xdr:cNvPr id="183" name="テキスト ボックス 182"/>
        <xdr:cNvSpPr txBox="1"/>
      </xdr:nvSpPr>
      <xdr:spPr>
        <a:xfrm>
          <a:off x="895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163743</xdr:rowOff>
    </xdr:from>
    <xdr:to>
      <xdr:col>24</xdr:col>
      <xdr:colOff>114300</xdr:colOff>
      <xdr:row>76</xdr:row>
      <xdr:rowOff>93893</xdr:rowOff>
    </xdr:to>
    <xdr:sp macro="" textlink="">
      <xdr:nvSpPr>
        <xdr:cNvPr id="189" name="楕円 188"/>
        <xdr:cNvSpPr/>
      </xdr:nvSpPr>
      <xdr:spPr>
        <a:xfrm>
          <a:off x="4584700" y="1302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15170</xdr:rowOff>
    </xdr:from>
    <xdr:ext cx="534377" cy="259045"/>
    <xdr:sp macro="" textlink="">
      <xdr:nvSpPr>
        <xdr:cNvPr id="190" name="維持補修費該当値テキスト"/>
        <xdr:cNvSpPr txBox="1"/>
      </xdr:nvSpPr>
      <xdr:spPr>
        <a:xfrm>
          <a:off x="4686300" y="1287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18148</xdr:rowOff>
    </xdr:from>
    <xdr:to>
      <xdr:col>20</xdr:col>
      <xdr:colOff>38100</xdr:colOff>
      <xdr:row>76</xdr:row>
      <xdr:rowOff>119748</xdr:rowOff>
    </xdr:to>
    <xdr:sp macro="" textlink="">
      <xdr:nvSpPr>
        <xdr:cNvPr id="191" name="楕円 190"/>
        <xdr:cNvSpPr/>
      </xdr:nvSpPr>
      <xdr:spPr>
        <a:xfrm>
          <a:off x="3746500" y="130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136276</xdr:rowOff>
    </xdr:from>
    <xdr:ext cx="534377" cy="259045"/>
    <xdr:sp macro="" textlink="">
      <xdr:nvSpPr>
        <xdr:cNvPr id="192" name="テキスト ボックス 191"/>
        <xdr:cNvSpPr txBox="1"/>
      </xdr:nvSpPr>
      <xdr:spPr>
        <a:xfrm>
          <a:off x="3530111" y="128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130505</xdr:rowOff>
    </xdr:from>
    <xdr:to>
      <xdr:col>15</xdr:col>
      <xdr:colOff>101600</xdr:colOff>
      <xdr:row>76</xdr:row>
      <xdr:rowOff>60655</xdr:rowOff>
    </xdr:to>
    <xdr:sp macro="" textlink="">
      <xdr:nvSpPr>
        <xdr:cNvPr id="193" name="楕円 192"/>
        <xdr:cNvSpPr/>
      </xdr:nvSpPr>
      <xdr:spPr>
        <a:xfrm>
          <a:off x="2857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77182</xdr:rowOff>
    </xdr:from>
    <xdr:ext cx="534377" cy="259045"/>
    <xdr:sp macro="" textlink="">
      <xdr:nvSpPr>
        <xdr:cNvPr id="194" name="テキスト ボックス 193"/>
        <xdr:cNvSpPr txBox="1"/>
      </xdr:nvSpPr>
      <xdr:spPr>
        <a:xfrm>
          <a:off x="2641111" y="127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13074</xdr:rowOff>
    </xdr:from>
    <xdr:to>
      <xdr:col>10</xdr:col>
      <xdr:colOff>165100</xdr:colOff>
      <xdr:row>76</xdr:row>
      <xdr:rowOff>114674</xdr:rowOff>
    </xdr:to>
    <xdr:sp macro="" textlink="">
      <xdr:nvSpPr>
        <xdr:cNvPr id="195" name="楕円 194"/>
        <xdr:cNvSpPr/>
      </xdr:nvSpPr>
      <xdr:spPr>
        <a:xfrm>
          <a:off x="1968500" y="130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131201</xdr:rowOff>
    </xdr:from>
    <xdr:ext cx="534377" cy="259045"/>
    <xdr:sp macro="" textlink="">
      <xdr:nvSpPr>
        <xdr:cNvPr id="196" name="テキスト ボックス 195"/>
        <xdr:cNvSpPr txBox="1"/>
      </xdr:nvSpPr>
      <xdr:spPr>
        <a:xfrm>
          <a:off x="1752111" y="128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25236</xdr:rowOff>
    </xdr:from>
    <xdr:to>
      <xdr:col>6</xdr:col>
      <xdr:colOff>38100</xdr:colOff>
      <xdr:row>76</xdr:row>
      <xdr:rowOff>126836</xdr:rowOff>
    </xdr:to>
    <xdr:sp macro="" textlink="">
      <xdr:nvSpPr>
        <xdr:cNvPr id="197" name="楕円 196"/>
        <xdr:cNvSpPr/>
      </xdr:nvSpPr>
      <xdr:spPr>
        <a:xfrm>
          <a:off x="10795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143362</xdr:rowOff>
    </xdr:from>
    <xdr:ext cx="534377" cy="259045"/>
    <xdr:sp macro="" textlink="">
      <xdr:nvSpPr>
        <xdr:cNvPr id="198" name="テキスト ボックス 197"/>
        <xdr:cNvSpPr txBox="1"/>
      </xdr:nvSpPr>
      <xdr:spPr>
        <a:xfrm>
          <a:off x="863111" y="128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141308</xdr:rowOff>
    </xdr:from>
    <xdr:to>
      <xdr:col>24</xdr:col>
      <xdr:colOff>63500</xdr:colOff>
      <xdr:row>98</xdr:row>
      <xdr:rowOff>33599</xdr:rowOff>
    </xdr:to>
    <xdr:cxnSp macro="">
      <xdr:nvCxnSpPr>
        <xdr:cNvPr id="228" name="直線コネクタ 227"/>
        <xdr:cNvCxnSpPr/>
      </xdr:nvCxnSpPr>
      <xdr:spPr>
        <a:xfrm flipV="1">
          <a:off x="3797300" y="16771958"/>
          <a:ext cx="8382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33257</xdr:rowOff>
    </xdr:from>
    <xdr:to>
      <xdr:col>19</xdr:col>
      <xdr:colOff>177800</xdr:colOff>
      <xdr:row>98</xdr:row>
      <xdr:rowOff>33599</xdr:rowOff>
    </xdr:to>
    <xdr:cxnSp macro="">
      <xdr:nvCxnSpPr>
        <xdr:cNvPr id="231" name="直線コネクタ 230"/>
        <xdr:cNvCxnSpPr/>
      </xdr:nvCxnSpPr>
      <xdr:spPr>
        <a:xfrm>
          <a:off x="2908300" y="1683535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33257</xdr:rowOff>
    </xdr:from>
    <xdr:to>
      <xdr:col>15</xdr:col>
      <xdr:colOff>50800</xdr:colOff>
      <xdr:row>98</xdr:row>
      <xdr:rowOff>63424</xdr:rowOff>
    </xdr:to>
    <xdr:cxnSp macro="">
      <xdr:nvCxnSpPr>
        <xdr:cNvPr id="234" name="直線コネクタ 233"/>
        <xdr:cNvCxnSpPr/>
      </xdr:nvCxnSpPr>
      <xdr:spPr>
        <a:xfrm flipV="1">
          <a:off x="2019300" y="16835357"/>
          <a:ext cx="889000" cy="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63424</xdr:rowOff>
    </xdr:from>
    <xdr:to>
      <xdr:col>10</xdr:col>
      <xdr:colOff>114300</xdr:colOff>
      <xdr:row>98</xdr:row>
      <xdr:rowOff>93797</xdr:rowOff>
    </xdr:to>
    <xdr:cxnSp macro="">
      <xdr:nvCxnSpPr>
        <xdr:cNvPr id="237" name="直線コネクタ 236"/>
        <xdr:cNvCxnSpPr/>
      </xdr:nvCxnSpPr>
      <xdr:spPr>
        <a:xfrm flipV="1">
          <a:off x="1130300" y="16865524"/>
          <a:ext cx="889000" cy="3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90508</xdr:rowOff>
    </xdr:from>
    <xdr:to>
      <xdr:col>24</xdr:col>
      <xdr:colOff>114300</xdr:colOff>
      <xdr:row>98</xdr:row>
      <xdr:rowOff>20658</xdr:rowOff>
    </xdr:to>
    <xdr:sp macro="" textlink="">
      <xdr:nvSpPr>
        <xdr:cNvPr id="247" name="楕円 246"/>
        <xdr:cNvSpPr/>
      </xdr:nvSpPr>
      <xdr:spPr>
        <a:xfrm>
          <a:off x="4584700" y="167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5435</xdr:rowOff>
    </xdr:from>
    <xdr:ext cx="534377" cy="259045"/>
    <xdr:sp macro="" textlink="">
      <xdr:nvSpPr>
        <xdr:cNvPr id="248" name="扶助費該当値テキスト"/>
        <xdr:cNvSpPr txBox="1"/>
      </xdr:nvSpPr>
      <xdr:spPr>
        <a:xfrm>
          <a:off x="4686300" y="166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154249</xdr:rowOff>
    </xdr:from>
    <xdr:to>
      <xdr:col>20</xdr:col>
      <xdr:colOff>38100</xdr:colOff>
      <xdr:row>98</xdr:row>
      <xdr:rowOff>84399</xdr:rowOff>
    </xdr:to>
    <xdr:sp macro="" textlink="">
      <xdr:nvSpPr>
        <xdr:cNvPr id="249" name="楕円 248"/>
        <xdr:cNvSpPr/>
      </xdr:nvSpPr>
      <xdr:spPr>
        <a:xfrm>
          <a:off x="3746500" y="1678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75526</xdr:rowOff>
    </xdr:from>
    <xdr:ext cx="534377" cy="259045"/>
    <xdr:sp macro="" textlink="">
      <xdr:nvSpPr>
        <xdr:cNvPr id="250" name="テキスト ボックス 249"/>
        <xdr:cNvSpPr txBox="1"/>
      </xdr:nvSpPr>
      <xdr:spPr>
        <a:xfrm>
          <a:off x="3530111" y="168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153907</xdr:rowOff>
    </xdr:from>
    <xdr:to>
      <xdr:col>15</xdr:col>
      <xdr:colOff>101600</xdr:colOff>
      <xdr:row>98</xdr:row>
      <xdr:rowOff>84057</xdr:rowOff>
    </xdr:to>
    <xdr:sp macro="" textlink="">
      <xdr:nvSpPr>
        <xdr:cNvPr id="251" name="楕円 250"/>
        <xdr:cNvSpPr/>
      </xdr:nvSpPr>
      <xdr:spPr>
        <a:xfrm>
          <a:off x="2857500" y="1678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75184</xdr:rowOff>
    </xdr:from>
    <xdr:ext cx="534377" cy="259045"/>
    <xdr:sp macro="" textlink="">
      <xdr:nvSpPr>
        <xdr:cNvPr id="252" name="テキスト ボックス 251"/>
        <xdr:cNvSpPr txBox="1"/>
      </xdr:nvSpPr>
      <xdr:spPr>
        <a:xfrm>
          <a:off x="2641111" y="1687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12624</xdr:rowOff>
    </xdr:from>
    <xdr:to>
      <xdr:col>10</xdr:col>
      <xdr:colOff>165100</xdr:colOff>
      <xdr:row>98</xdr:row>
      <xdr:rowOff>114224</xdr:rowOff>
    </xdr:to>
    <xdr:sp macro="" textlink="">
      <xdr:nvSpPr>
        <xdr:cNvPr id="253" name="楕円 252"/>
        <xdr:cNvSpPr/>
      </xdr:nvSpPr>
      <xdr:spPr>
        <a:xfrm>
          <a:off x="1968500" y="168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105351</xdr:rowOff>
    </xdr:from>
    <xdr:ext cx="534377" cy="259045"/>
    <xdr:sp macro="" textlink="">
      <xdr:nvSpPr>
        <xdr:cNvPr id="254" name="テキスト ボックス 253"/>
        <xdr:cNvSpPr txBox="1"/>
      </xdr:nvSpPr>
      <xdr:spPr>
        <a:xfrm>
          <a:off x="1752111" y="169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42997</xdr:rowOff>
    </xdr:from>
    <xdr:to>
      <xdr:col>6</xdr:col>
      <xdr:colOff>38100</xdr:colOff>
      <xdr:row>98</xdr:row>
      <xdr:rowOff>144597</xdr:rowOff>
    </xdr:to>
    <xdr:sp macro="" textlink="">
      <xdr:nvSpPr>
        <xdr:cNvPr id="255" name="楕円 254"/>
        <xdr:cNvSpPr/>
      </xdr:nvSpPr>
      <xdr:spPr>
        <a:xfrm>
          <a:off x="1079500" y="168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135724</xdr:rowOff>
    </xdr:from>
    <xdr:ext cx="534377" cy="259045"/>
    <xdr:sp macro="" textlink="">
      <xdr:nvSpPr>
        <xdr:cNvPr id="256" name="テキスト ボックス 255"/>
        <xdr:cNvSpPr txBox="1"/>
      </xdr:nvSpPr>
      <xdr:spPr>
        <a:xfrm>
          <a:off x="863111" y="169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168874</xdr:rowOff>
    </xdr:from>
    <xdr:to>
      <xdr:col>55</xdr:col>
      <xdr:colOff>0</xdr:colOff>
      <xdr:row>35</xdr:row>
      <xdr:rowOff>135247</xdr:rowOff>
    </xdr:to>
    <xdr:cxnSp macro="">
      <xdr:nvCxnSpPr>
        <xdr:cNvPr id="283" name="直線コネクタ 282"/>
        <xdr:cNvCxnSpPr/>
      </xdr:nvCxnSpPr>
      <xdr:spPr>
        <a:xfrm>
          <a:off x="9639300" y="5998174"/>
          <a:ext cx="838200" cy="13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147687</xdr:rowOff>
    </xdr:from>
    <xdr:to>
      <xdr:col>50</xdr:col>
      <xdr:colOff>114300</xdr:colOff>
      <xdr:row>34</xdr:row>
      <xdr:rowOff>168874</xdr:rowOff>
    </xdr:to>
    <xdr:cxnSp macro="">
      <xdr:nvCxnSpPr>
        <xdr:cNvPr id="286" name="直線コネクタ 285"/>
        <xdr:cNvCxnSpPr/>
      </xdr:nvCxnSpPr>
      <xdr:spPr>
        <a:xfrm>
          <a:off x="8750300" y="5291187"/>
          <a:ext cx="889000" cy="70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147687</xdr:rowOff>
    </xdr:from>
    <xdr:to>
      <xdr:col>45</xdr:col>
      <xdr:colOff>177800</xdr:colOff>
      <xdr:row>34</xdr:row>
      <xdr:rowOff>51662</xdr:rowOff>
    </xdr:to>
    <xdr:cxnSp macro="">
      <xdr:nvCxnSpPr>
        <xdr:cNvPr id="289" name="直線コネクタ 288"/>
        <xdr:cNvCxnSpPr/>
      </xdr:nvCxnSpPr>
      <xdr:spPr>
        <a:xfrm flipV="1">
          <a:off x="7861300" y="5291187"/>
          <a:ext cx="889000" cy="58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159878</xdr:rowOff>
    </xdr:from>
    <xdr:ext cx="599010" cy="259045"/>
    <xdr:sp macro="" textlink="">
      <xdr:nvSpPr>
        <xdr:cNvPr id="291" name="テキスト ボックス 290"/>
        <xdr:cNvSpPr txBox="1"/>
      </xdr:nvSpPr>
      <xdr:spPr>
        <a:xfrm>
          <a:off x="8450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51662</xdr:rowOff>
    </xdr:from>
    <xdr:to>
      <xdr:col>41</xdr:col>
      <xdr:colOff>50800</xdr:colOff>
      <xdr:row>34</xdr:row>
      <xdr:rowOff>118554</xdr:rowOff>
    </xdr:to>
    <xdr:cxnSp macro="">
      <xdr:nvCxnSpPr>
        <xdr:cNvPr id="292" name="直線コネクタ 291"/>
        <xdr:cNvCxnSpPr/>
      </xdr:nvCxnSpPr>
      <xdr:spPr>
        <a:xfrm flipV="1">
          <a:off x="6972300" y="5880962"/>
          <a:ext cx="889000" cy="6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44737</xdr:rowOff>
    </xdr:from>
    <xdr:ext cx="534377" cy="259045"/>
    <xdr:sp macro="" textlink="">
      <xdr:nvSpPr>
        <xdr:cNvPr id="294" name="テキスト ボックス 293"/>
        <xdr:cNvSpPr txBox="1"/>
      </xdr:nvSpPr>
      <xdr:spPr>
        <a:xfrm>
          <a:off x="7594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77966</xdr:rowOff>
    </xdr:from>
    <xdr:ext cx="534377" cy="259045"/>
    <xdr:sp macro="" textlink="">
      <xdr:nvSpPr>
        <xdr:cNvPr id="296" name="テキスト ボックス 295"/>
        <xdr:cNvSpPr txBox="1"/>
      </xdr:nvSpPr>
      <xdr:spPr>
        <a:xfrm>
          <a:off x="6705111" y="64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84447</xdr:rowOff>
    </xdr:from>
    <xdr:to>
      <xdr:col>55</xdr:col>
      <xdr:colOff>50800</xdr:colOff>
      <xdr:row>36</xdr:row>
      <xdr:rowOff>14597</xdr:rowOff>
    </xdr:to>
    <xdr:sp macro="" textlink="">
      <xdr:nvSpPr>
        <xdr:cNvPr id="302" name="楕円 301"/>
        <xdr:cNvSpPr/>
      </xdr:nvSpPr>
      <xdr:spPr>
        <a:xfrm>
          <a:off x="10426700" y="60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107324</xdr:rowOff>
    </xdr:from>
    <xdr:ext cx="599010" cy="259045"/>
    <xdr:sp macro="" textlink="">
      <xdr:nvSpPr>
        <xdr:cNvPr id="303" name="補助費等該当値テキスト"/>
        <xdr:cNvSpPr txBox="1"/>
      </xdr:nvSpPr>
      <xdr:spPr>
        <a:xfrm>
          <a:off x="10528300" y="593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118074</xdr:rowOff>
    </xdr:from>
    <xdr:to>
      <xdr:col>50</xdr:col>
      <xdr:colOff>165100</xdr:colOff>
      <xdr:row>35</xdr:row>
      <xdr:rowOff>48224</xdr:rowOff>
    </xdr:to>
    <xdr:sp macro="" textlink="">
      <xdr:nvSpPr>
        <xdr:cNvPr id="304" name="楕円 303"/>
        <xdr:cNvSpPr/>
      </xdr:nvSpPr>
      <xdr:spPr>
        <a:xfrm>
          <a:off x="9588500" y="59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64751</xdr:rowOff>
    </xdr:from>
    <xdr:ext cx="599010" cy="259045"/>
    <xdr:sp macro="" textlink="">
      <xdr:nvSpPr>
        <xdr:cNvPr id="305" name="テキスト ボックス 304"/>
        <xdr:cNvSpPr txBox="1"/>
      </xdr:nvSpPr>
      <xdr:spPr>
        <a:xfrm>
          <a:off x="9339795" y="572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96887</xdr:rowOff>
    </xdr:from>
    <xdr:to>
      <xdr:col>46</xdr:col>
      <xdr:colOff>38100</xdr:colOff>
      <xdr:row>31</xdr:row>
      <xdr:rowOff>27037</xdr:rowOff>
    </xdr:to>
    <xdr:sp macro="" textlink="">
      <xdr:nvSpPr>
        <xdr:cNvPr id="306" name="楕円 305"/>
        <xdr:cNvSpPr/>
      </xdr:nvSpPr>
      <xdr:spPr>
        <a:xfrm>
          <a:off x="8699500" y="52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43564</xdr:rowOff>
    </xdr:from>
    <xdr:ext cx="599010" cy="259045"/>
    <xdr:sp macro="" textlink="">
      <xdr:nvSpPr>
        <xdr:cNvPr id="307" name="テキスト ボックス 306"/>
        <xdr:cNvSpPr txBox="1"/>
      </xdr:nvSpPr>
      <xdr:spPr>
        <a:xfrm>
          <a:off x="8450795" y="501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862</xdr:rowOff>
    </xdr:from>
    <xdr:to>
      <xdr:col>41</xdr:col>
      <xdr:colOff>101600</xdr:colOff>
      <xdr:row>34</xdr:row>
      <xdr:rowOff>102462</xdr:rowOff>
    </xdr:to>
    <xdr:sp macro="" textlink="">
      <xdr:nvSpPr>
        <xdr:cNvPr id="308" name="楕円 307"/>
        <xdr:cNvSpPr/>
      </xdr:nvSpPr>
      <xdr:spPr>
        <a:xfrm>
          <a:off x="7810500" y="58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118989</xdr:rowOff>
    </xdr:from>
    <xdr:ext cx="599010" cy="259045"/>
    <xdr:sp macro="" textlink="">
      <xdr:nvSpPr>
        <xdr:cNvPr id="309" name="テキスト ボックス 308"/>
        <xdr:cNvSpPr txBox="1"/>
      </xdr:nvSpPr>
      <xdr:spPr>
        <a:xfrm>
          <a:off x="7561795" y="560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67754</xdr:rowOff>
    </xdr:from>
    <xdr:to>
      <xdr:col>36</xdr:col>
      <xdr:colOff>165100</xdr:colOff>
      <xdr:row>34</xdr:row>
      <xdr:rowOff>169354</xdr:rowOff>
    </xdr:to>
    <xdr:sp macro="" textlink="">
      <xdr:nvSpPr>
        <xdr:cNvPr id="310" name="楕円 309"/>
        <xdr:cNvSpPr/>
      </xdr:nvSpPr>
      <xdr:spPr>
        <a:xfrm>
          <a:off x="6921500" y="58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14431</xdr:rowOff>
    </xdr:from>
    <xdr:ext cx="599010" cy="259045"/>
    <xdr:sp macro="" textlink="">
      <xdr:nvSpPr>
        <xdr:cNvPr id="311" name="テキスト ボックス 310"/>
        <xdr:cNvSpPr txBox="1"/>
      </xdr:nvSpPr>
      <xdr:spPr>
        <a:xfrm>
          <a:off x="6672795" y="567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158944</xdr:rowOff>
    </xdr:from>
    <xdr:to>
      <xdr:col>55</xdr:col>
      <xdr:colOff>0</xdr:colOff>
      <xdr:row>56</xdr:row>
      <xdr:rowOff>74850</xdr:rowOff>
    </xdr:to>
    <xdr:cxnSp macro="">
      <xdr:nvCxnSpPr>
        <xdr:cNvPr id="338" name="直線コネクタ 337"/>
        <xdr:cNvCxnSpPr/>
      </xdr:nvCxnSpPr>
      <xdr:spPr>
        <a:xfrm>
          <a:off x="9639300" y="9588694"/>
          <a:ext cx="838200" cy="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128201</xdr:rowOff>
    </xdr:from>
    <xdr:to>
      <xdr:col>50</xdr:col>
      <xdr:colOff>114300</xdr:colOff>
      <xdr:row>55</xdr:row>
      <xdr:rowOff>158944</xdr:rowOff>
    </xdr:to>
    <xdr:cxnSp macro="">
      <xdr:nvCxnSpPr>
        <xdr:cNvPr id="341" name="直線コネクタ 340"/>
        <xdr:cNvCxnSpPr/>
      </xdr:nvCxnSpPr>
      <xdr:spPr>
        <a:xfrm>
          <a:off x="8750300" y="9215051"/>
          <a:ext cx="889000" cy="37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128201</xdr:rowOff>
    </xdr:from>
    <xdr:to>
      <xdr:col>45</xdr:col>
      <xdr:colOff>177800</xdr:colOff>
      <xdr:row>54</xdr:row>
      <xdr:rowOff>148620</xdr:rowOff>
    </xdr:to>
    <xdr:cxnSp macro="">
      <xdr:nvCxnSpPr>
        <xdr:cNvPr id="344" name="直線コネクタ 343"/>
        <xdr:cNvCxnSpPr/>
      </xdr:nvCxnSpPr>
      <xdr:spPr>
        <a:xfrm flipV="1">
          <a:off x="7861300" y="9215051"/>
          <a:ext cx="889000" cy="19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136081</xdr:rowOff>
    </xdr:from>
    <xdr:ext cx="534377" cy="259045"/>
    <xdr:sp macro="" textlink="">
      <xdr:nvSpPr>
        <xdr:cNvPr id="346" name="テキスト ボックス 345"/>
        <xdr:cNvSpPr txBox="1"/>
      </xdr:nvSpPr>
      <xdr:spPr>
        <a:xfrm>
          <a:off x="8483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109754</xdr:rowOff>
    </xdr:from>
    <xdr:to>
      <xdr:col>41</xdr:col>
      <xdr:colOff>50800</xdr:colOff>
      <xdr:row>54</xdr:row>
      <xdr:rowOff>148620</xdr:rowOff>
    </xdr:to>
    <xdr:cxnSp macro="">
      <xdr:nvCxnSpPr>
        <xdr:cNvPr id="347" name="直線コネクタ 346"/>
        <xdr:cNvCxnSpPr/>
      </xdr:nvCxnSpPr>
      <xdr:spPr>
        <a:xfrm>
          <a:off x="6972300" y="8853704"/>
          <a:ext cx="889000" cy="55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162022</xdr:rowOff>
    </xdr:from>
    <xdr:ext cx="534377" cy="259045"/>
    <xdr:sp macro="" textlink="">
      <xdr:nvSpPr>
        <xdr:cNvPr id="349" name="テキスト ボックス 348"/>
        <xdr:cNvSpPr txBox="1"/>
      </xdr:nvSpPr>
      <xdr:spPr>
        <a:xfrm>
          <a:off x="7594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55532</xdr:rowOff>
    </xdr:from>
    <xdr:ext cx="534377" cy="259045"/>
    <xdr:sp macro="" textlink="">
      <xdr:nvSpPr>
        <xdr:cNvPr id="351" name="テキスト ボックス 350"/>
        <xdr:cNvSpPr txBox="1"/>
      </xdr:nvSpPr>
      <xdr:spPr>
        <a:xfrm>
          <a:off x="6705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24050</xdr:rowOff>
    </xdr:from>
    <xdr:to>
      <xdr:col>55</xdr:col>
      <xdr:colOff>50800</xdr:colOff>
      <xdr:row>56</xdr:row>
      <xdr:rowOff>125650</xdr:rowOff>
    </xdr:to>
    <xdr:sp macro="" textlink="">
      <xdr:nvSpPr>
        <xdr:cNvPr id="357" name="楕円 356"/>
        <xdr:cNvSpPr/>
      </xdr:nvSpPr>
      <xdr:spPr>
        <a:xfrm>
          <a:off x="10426700" y="96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46927</xdr:rowOff>
    </xdr:from>
    <xdr:ext cx="534377" cy="259045"/>
    <xdr:sp macro="" textlink="">
      <xdr:nvSpPr>
        <xdr:cNvPr id="358" name="普通建設事業費該当値テキスト"/>
        <xdr:cNvSpPr txBox="1"/>
      </xdr:nvSpPr>
      <xdr:spPr>
        <a:xfrm>
          <a:off x="10528300" y="94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108144</xdr:rowOff>
    </xdr:from>
    <xdr:to>
      <xdr:col>50</xdr:col>
      <xdr:colOff>165100</xdr:colOff>
      <xdr:row>56</xdr:row>
      <xdr:rowOff>38294</xdr:rowOff>
    </xdr:to>
    <xdr:sp macro="" textlink="">
      <xdr:nvSpPr>
        <xdr:cNvPr id="359" name="楕円 358"/>
        <xdr:cNvSpPr/>
      </xdr:nvSpPr>
      <xdr:spPr>
        <a:xfrm>
          <a:off x="9588500" y="95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54821</xdr:rowOff>
    </xdr:from>
    <xdr:ext cx="599010" cy="259045"/>
    <xdr:sp macro="" textlink="">
      <xdr:nvSpPr>
        <xdr:cNvPr id="360" name="テキスト ボックス 359"/>
        <xdr:cNvSpPr txBox="1"/>
      </xdr:nvSpPr>
      <xdr:spPr>
        <a:xfrm>
          <a:off x="9339795" y="93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77401</xdr:rowOff>
    </xdr:from>
    <xdr:to>
      <xdr:col>46</xdr:col>
      <xdr:colOff>38100</xdr:colOff>
      <xdr:row>54</xdr:row>
      <xdr:rowOff>7551</xdr:rowOff>
    </xdr:to>
    <xdr:sp macro="" textlink="">
      <xdr:nvSpPr>
        <xdr:cNvPr id="361" name="楕円 360"/>
        <xdr:cNvSpPr/>
      </xdr:nvSpPr>
      <xdr:spPr>
        <a:xfrm>
          <a:off x="8699500" y="9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24078</xdr:rowOff>
    </xdr:from>
    <xdr:ext cx="599010" cy="259045"/>
    <xdr:sp macro="" textlink="">
      <xdr:nvSpPr>
        <xdr:cNvPr id="362" name="テキスト ボックス 361"/>
        <xdr:cNvSpPr txBox="1"/>
      </xdr:nvSpPr>
      <xdr:spPr>
        <a:xfrm>
          <a:off x="8450795" y="893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97820</xdr:rowOff>
    </xdr:from>
    <xdr:to>
      <xdr:col>41</xdr:col>
      <xdr:colOff>101600</xdr:colOff>
      <xdr:row>55</xdr:row>
      <xdr:rowOff>27970</xdr:rowOff>
    </xdr:to>
    <xdr:sp macro="" textlink="">
      <xdr:nvSpPr>
        <xdr:cNvPr id="363" name="楕円 362"/>
        <xdr:cNvSpPr/>
      </xdr:nvSpPr>
      <xdr:spPr>
        <a:xfrm>
          <a:off x="7810500" y="93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44497</xdr:rowOff>
    </xdr:from>
    <xdr:ext cx="599010" cy="259045"/>
    <xdr:sp macro="" textlink="">
      <xdr:nvSpPr>
        <xdr:cNvPr id="364" name="テキスト ボックス 363"/>
        <xdr:cNvSpPr txBox="1"/>
      </xdr:nvSpPr>
      <xdr:spPr>
        <a:xfrm>
          <a:off x="7561795" y="91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58954</xdr:rowOff>
    </xdr:from>
    <xdr:to>
      <xdr:col>36</xdr:col>
      <xdr:colOff>165100</xdr:colOff>
      <xdr:row>51</xdr:row>
      <xdr:rowOff>160554</xdr:rowOff>
    </xdr:to>
    <xdr:sp macro="" textlink="">
      <xdr:nvSpPr>
        <xdr:cNvPr id="365" name="楕円 364"/>
        <xdr:cNvSpPr/>
      </xdr:nvSpPr>
      <xdr:spPr>
        <a:xfrm>
          <a:off x="6921500" y="88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5631</xdr:rowOff>
    </xdr:from>
    <xdr:ext cx="599010" cy="259045"/>
    <xdr:sp macro="" textlink="">
      <xdr:nvSpPr>
        <xdr:cNvPr id="366" name="テキスト ボックス 365"/>
        <xdr:cNvSpPr txBox="1"/>
      </xdr:nvSpPr>
      <xdr:spPr>
        <a:xfrm>
          <a:off x="6672795" y="857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158018</xdr:rowOff>
    </xdr:from>
    <xdr:to>
      <xdr:col>55</xdr:col>
      <xdr:colOff>0</xdr:colOff>
      <xdr:row>79</xdr:row>
      <xdr:rowOff>270</xdr:rowOff>
    </xdr:to>
    <xdr:cxnSp macro="">
      <xdr:nvCxnSpPr>
        <xdr:cNvPr id="395" name="直線コネクタ 394"/>
        <xdr:cNvCxnSpPr/>
      </xdr:nvCxnSpPr>
      <xdr:spPr>
        <a:xfrm>
          <a:off x="9639300" y="13531118"/>
          <a:ext cx="838200" cy="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92410</xdr:rowOff>
    </xdr:from>
    <xdr:to>
      <xdr:col>50</xdr:col>
      <xdr:colOff>114300</xdr:colOff>
      <xdr:row>78</xdr:row>
      <xdr:rowOff>158018</xdr:rowOff>
    </xdr:to>
    <xdr:cxnSp macro="">
      <xdr:nvCxnSpPr>
        <xdr:cNvPr id="398" name="直線コネクタ 397"/>
        <xdr:cNvCxnSpPr/>
      </xdr:nvCxnSpPr>
      <xdr:spPr>
        <a:xfrm>
          <a:off x="8750300" y="13122610"/>
          <a:ext cx="889000" cy="40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92410</xdr:rowOff>
    </xdr:from>
    <xdr:to>
      <xdr:col>45</xdr:col>
      <xdr:colOff>177800</xdr:colOff>
      <xdr:row>76</xdr:row>
      <xdr:rowOff>131302</xdr:rowOff>
    </xdr:to>
    <xdr:cxnSp macro="">
      <xdr:nvCxnSpPr>
        <xdr:cNvPr id="401" name="直線コネクタ 400"/>
        <xdr:cNvCxnSpPr/>
      </xdr:nvCxnSpPr>
      <xdr:spPr>
        <a:xfrm flipV="1">
          <a:off x="7861300" y="13122610"/>
          <a:ext cx="889000" cy="3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117344</xdr:rowOff>
    </xdr:from>
    <xdr:ext cx="534377" cy="259045"/>
    <xdr:sp macro="" textlink="">
      <xdr:nvSpPr>
        <xdr:cNvPr id="403" name="テキスト ボックス 402"/>
        <xdr:cNvSpPr txBox="1"/>
      </xdr:nvSpPr>
      <xdr:spPr>
        <a:xfrm>
          <a:off x="8483111" y="134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673</xdr:rowOff>
    </xdr:from>
    <xdr:to>
      <xdr:col>41</xdr:col>
      <xdr:colOff>50800</xdr:colOff>
      <xdr:row>76</xdr:row>
      <xdr:rowOff>131302</xdr:rowOff>
    </xdr:to>
    <xdr:cxnSp macro="">
      <xdr:nvCxnSpPr>
        <xdr:cNvPr id="404" name="直線コネクタ 403"/>
        <xdr:cNvCxnSpPr/>
      </xdr:nvCxnSpPr>
      <xdr:spPr>
        <a:xfrm>
          <a:off x="6972300" y="12516523"/>
          <a:ext cx="889000" cy="6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107811</xdr:rowOff>
    </xdr:from>
    <xdr:ext cx="534377" cy="259045"/>
    <xdr:sp macro="" textlink="">
      <xdr:nvSpPr>
        <xdr:cNvPr id="406" name="テキスト ボックス 405"/>
        <xdr:cNvSpPr txBox="1"/>
      </xdr:nvSpPr>
      <xdr:spPr>
        <a:xfrm>
          <a:off x="7594111" y="134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150469</xdr:rowOff>
    </xdr:from>
    <xdr:ext cx="534377" cy="259045"/>
    <xdr:sp macro="" textlink="">
      <xdr:nvSpPr>
        <xdr:cNvPr id="408" name="テキスト ボックス 407"/>
        <xdr:cNvSpPr txBox="1"/>
      </xdr:nvSpPr>
      <xdr:spPr>
        <a:xfrm>
          <a:off x="6705111" y="135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120920</xdr:rowOff>
    </xdr:from>
    <xdr:to>
      <xdr:col>55</xdr:col>
      <xdr:colOff>50800</xdr:colOff>
      <xdr:row>79</xdr:row>
      <xdr:rowOff>51070</xdr:rowOff>
    </xdr:to>
    <xdr:sp macro="" textlink="">
      <xdr:nvSpPr>
        <xdr:cNvPr id="414" name="楕円 413"/>
        <xdr:cNvSpPr/>
      </xdr:nvSpPr>
      <xdr:spPr>
        <a:xfrm>
          <a:off x="10426700" y="13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35847</xdr:rowOff>
    </xdr:from>
    <xdr:ext cx="469744" cy="259045"/>
    <xdr:sp macro="" textlink="">
      <xdr:nvSpPr>
        <xdr:cNvPr id="415" name="普通建設事業費 （ うち新規整備　）該当値テキスト"/>
        <xdr:cNvSpPr txBox="1"/>
      </xdr:nvSpPr>
      <xdr:spPr>
        <a:xfrm>
          <a:off x="10528300" y="134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107218</xdr:rowOff>
    </xdr:from>
    <xdr:to>
      <xdr:col>50</xdr:col>
      <xdr:colOff>165100</xdr:colOff>
      <xdr:row>79</xdr:row>
      <xdr:rowOff>37368</xdr:rowOff>
    </xdr:to>
    <xdr:sp macro="" textlink="">
      <xdr:nvSpPr>
        <xdr:cNvPr id="416" name="楕円 415"/>
        <xdr:cNvSpPr/>
      </xdr:nvSpPr>
      <xdr:spPr>
        <a:xfrm>
          <a:off x="9588500" y="134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28495</xdr:rowOff>
    </xdr:from>
    <xdr:ext cx="469744" cy="259045"/>
    <xdr:sp macro="" textlink="">
      <xdr:nvSpPr>
        <xdr:cNvPr id="417" name="テキスト ボックス 416"/>
        <xdr:cNvSpPr txBox="1"/>
      </xdr:nvSpPr>
      <xdr:spPr>
        <a:xfrm>
          <a:off x="9404428" y="135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41610</xdr:rowOff>
    </xdr:from>
    <xdr:to>
      <xdr:col>46</xdr:col>
      <xdr:colOff>38100</xdr:colOff>
      <xdr:row>76</xdr:row>
      <xdr:rowOff>143210</xdr:rowOff>
    </xdr:to>
    <xdr:sp macro="" textlink="">
      <xdr:nvSpPr>
        <xdr:cNvPr id="418" name="楕円 417"/>
        <xdr:cNvSpPr/>
      </xdr:nvSpPr>
      <xdr:spPr>
        <a:xfrm>
          <a:off x="8699500" y="130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159738</xdr:rowOff>
    </xdr:from>
    <xdr:ext cx="534377" cy="259045"/>
    <xdr:sp macro="" textlink="">
      <xdr:nvSpPr>
        <xdr:cNvPr id="419" name="テキスト ボックス 418"/>
        <xdr:cNvSpPr txBox="1"/>
      </xdr:nvSpPr>
      <xdr:spPr>
        <a:xfrm>
          <a:off x="8483111" y="128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80502</xdr:rowOff>
    </xdr:from>
    <xdr:to>
      <xdr:col>41</xdr:col>
      <xdr:colOff>101600</xdr:colOff>
      <xdr:row>77</xdr:row>
      <xdr:rowOff>10652</xdr:rowOff>
    </xdr:to>
    <xdr:sp macro="" textlink="">
      <xdr:nvSpPr>
        <xdr:cNvPr id="420" name="楕円 419"/>
        <xdr:cNvSpPr/>
      </xdr:nvSpPr>
      <xdr:spPr>
        <a:xfrm>
          <a:off x="7810500" y="131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27180</xdr:rowOff>
    </xdr:from>
    <xdr:ext cx="534377" cy="259045"/>
    <xdr:sp macro="" textlink="">
      <xdr:nvSpPr>
        <xdr:cNvPr id="421" name="テキスト ボックス 420"/>
        <xdr:cNvSpPr txBox="1"/>
      </xdr:nvSpPr>
      <xdr:spPr>
        <a:xfrm>
          <a:off x="7594111" y="1288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121323</xdr:rowOff>
    </xdr:from>
    <xdr:to>
      <xdr:col>36</xdr:col>
      <xdr:colOff>165100</xdr:colOff>
      <xdr:row>73</xdr:row>
      <xdr:rowOff>51473</xdr:rowOff>
    </xdr:to>
    <xdr:sp macro="" textlink="">
      <xdr:nvSpPr>
        <xdr:cNvPr id="422" name="楕円 421"/>
        <xdr:cNvSpPr/>
      </xdr:nvSpPr>
      <xdr:spPr>
        <a:xfrm>
          <a:off x="6921500" y="12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68000</xdr:rowOff>
    </xdr:from>
    <xdr:ext cx="599010" cy="259045"/>
    <xdr:sp macro="" textlink="">
      <xdr:nvSpPr>
        <xdr:cNvPr id="423" name="テキスト ボックス 422"/>
        <xdr:cNvSpPr txBox="1"/>
      </xdr:nvSpPr>
      <xdr:spPr>
        <a:xfrm>
          <a:off x="6672795" y="1224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32660</xdr:rowOff>
    </xdr:from>
    <xdr:to>
      <xdr:col>55</xdr:col>
      <xdr:colOff>0</xdr:colOff>
      <xdr:row>96</xdr:row>
      <xdr:rowOff>113595</xdr:rowOff>
    </xdr:to>
    <xdr:cxnSp macro="">
      <xdr:nvCxnSpPr>
        <xdr:cNvPr id="450" name="直線コネクタ 449"/>
        <xdr:cNvCxnSpPr/>
      </xdr:nvCxnSpPr>
      <xdr:spPr>
        <a:xfrm>
          <a:off x="9639300" y="16491860"/>
          <a:ext cx="838200" cy="8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20003</xdr:rowOff>
    </xdr:from>
    <xdr:ext cx="534377" cy="259045"/>
    <xdr:sp macro="" textlink="">
      <xdr:nvSpPr>
        <xdr:cNvPr id="451" name="普通建設事業費 （ うち更新整備　）平均値テキスト"/>
        <xdr:cNvSpPr txBox="1"/>
      </xdr:nvSpPr>
      <xdr:spPr>
        <a:xfrm>
          <a:off x="10528300" y="1665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154011</xdr:rowOff>
    </xdr:from>
    <xdr:to>
      <xdr:col>50</xdr:col>
      <xdr:colOff>114300</xdr:colOff>
      <xdr:row>96</xdr:row>
      <xdr:rowOff>32660</xdr:rowOff>
    </xdr:to>
    <xdr:cxnSp macro="">
      <xdr:nvCxnSpPr>
        <xdr:cNvPr id="453" name="直線コネクタ 452"/>
        <xdr:cNvCxnSpPr/>
      </xdr:nvCxnSpPr>
      <xdr:spPr>
        <a:xfrm>
          <a:off x="8750300" y="16441761"/>
          <a:ext cx="889000" cy="5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150404</xdr:rowOff>
    </xdr:from>
    <xdr:ext cx="534377" cy="259045"/>
    <xdr:sp macro="" textlink="">
      <xdr:nvSpPr>
        <xdr:cNvPr id="455" name="テキスト ボックス 454"/>
        <xdr:cNvSpPr txBox="1"/>
      </xdr:nvSpPr>
      <xdr:spPr>
        <a:xfrm>
          <a:off x="9372111" y="167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154011</xdr:rowOff>
    </xdr:from>
    <xdr:to>
      <xdr:col>45</xdr:col>
      <xdr:colOff>177800</xdr:colOff>
      <xdr:row>96</xdr:row>
      <xdr:rowOff>91215</xdr:rowOff>
    </xdr:to>
    <xdr:cxnSp macro="">
      <xdr:nvCxnSpPr>
        <xdr:cNvPr id="456" name="直線コネクタ 455"/>
        <xdr:cNvCxnSpPr/>
      </xdr:nvCxnSpPr>
      <xdr:spPr>
        <a:xfrm flipV="1">
          <a:off x="7861300" y="16441761"/>
          <a:ext cx="889000" cy="10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93657</xdr:rowOff>
    </xdr:from>
    <xdr:ext cx="534377" cy="259045"/>
    <xdr:sp macro="" textlink="">
      <xdr:nvSpPr>
        <xdr:cNvPr id="458" name="テキスト ボックス 457"/>
        <xdr:cNvSpPr txBox="1"/>
      </xdr:nvSpPr>
      <xdr:spPr>
        <a:xfrm>
          <a:off x="8483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91215</xdr:rowOff>
    </xdr:from>
    <xdr:to>
      <xdr:col>41</xdr:col>
      <xdr:colOff>50800</xdr:colOff>
      <xdr:row>97</xdr:row>
      <xdr:rowOff>31421</xdr:rowOff>
    </xdr:to>
    <xdr:cxnSp macro="">
      <xdr:nvCxnSpPr>
        <xdr:cNvPr id="459" name="直線コネクタ 458"/>
        <xdr:cNvCxnSpPr/>
      </xdr:nvCxnSpPr>
      <xdr:spPr>
        <a:xfrm flipV="1">
          <a:off x="6972300" y="16550415"/>
          <a:ext cx="889000" cy="11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126461</xdr:rowOff>
    </xdr:from>
    <xdr:ext cx="534377" cy="259045"/>
    <xdr:sp macro="" textlink="">
      <xdr:nvSpPr>
        <xdr:cNvPr id="461" name="テキスト ボックス 460"/>
        <xdr:cNvSpPr txBox="1"/>
      </xdr:nvSpPr>
      <xdr:spPr>
        <a:xfrm>
          <a:off x="7594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158928</xdr:rowOff>
    </xdr:from>
    <xdr:ext cx="534377" cy="259045"/>
    <xdr:sp macro="" textlink="">
      <xdr:nvSpPr>
        <xdr:cNvPr id="463" name="テキスト ボックス 462"/>
        <xdr:cNvSpPr txBox="1"/>
      </xdr:nvSpPr>
      <xdr:spPr>
        <a:xfrm>
          <a:off x="6705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62795</xdr:rowOff>
    </xdr:from>
    <xdr:to>
      <xdr:col>55</xdr:col>
      <xdr:colOff>50800</xdr:colOff>
      <xdr:row>96</xdr:row>
      <xdr:rowOff>164395</xdr:rowOff>
    </xdr:to>
    <xdr:sp macro="" textlink="">
      <xdr:nvSpPr>
        <xdr:cNvPr id="469" name="楕円 468"/>
        <xdr:cNvSpPr/>
      </xdr:nvSpPr>
      <xdr:spPr>
        <a:xfrm>
          <a:off x="10426700" y="165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85672</xdr:rowOff>
    </xdr:from>
    <xdr:ext cx="534377" cy="259045"/>
    <xdr:sp macro="" textlink="">
      <xdr:nvSpPr>
        <xdr:cNvPr id="470" name="普通建設事業費 （ うち更新整備　）該当値テキスト"/>
        <xdr:cNvSpPr txBox="1"/>
      </xdr:nvSpPr>
      <xdr:spPr>
        <a:xfrm>
          <a:off x="10528300" y="163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153310</xdr:rowOff>
    </xdr:from>
    <xdr:to>
      <xdr:col>50</xdr:col>
      <xdr:colOff>165100</xdr:colOff>
      <xdr:row>96</xdr:row>
      <xdr:rowOff>83460</xdr:rowOff>
    </xdr:to>
    <xdr:sp macro="" textlink="">
      <xdr:nvSpPr>
        <xdr:cNvPr id="471" name="楕円 470"/>
        <xdr:cNvSpPr/>
      </xdr:nvSpPr>
      <xdr:spPr>
        <a:xfrm>
          <a:off x="9588500" y="16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99987</xdr:rowOff>
    </xdr:from>
    <xdr:ext cx="534377" cy="259045"/>
    <xdr:sp macro="" textlink="">
      <xdr:nvSpPr>
        <xdr:cNvPr id="472" name="テキスト ボックス 471"/>
        <xdr:cNvSpPr txBox="1"/>
      </xdr:nvSpPr>
      <xdr:spPr>
        <a:xfrm>
          <a:off x="9372111" y="1621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103211</xdr:rowOff>
    </xdr:from>
    <xdr:to>
      <xdr:col>46</xdr:col>
      <xdr:colOff>38100</xdr:colOff>
      <xdr:row>96</xdr:row>
      <xdr:rowOff>33361</xdr:rowOff>
    </xdr:to>
    <xdr:sp macro="" textlink="">
      <xdr:nvSpPr>
        <xdr:cNvPr id="473" name="楕円 472"/>
        <xdr:cNvSpPr/>
      </xdr:nvSpPr>
      <xdr:spPr>
        <a:xfrm>
          <a:off x="8699500" y="16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49888</xdr:rowOff>
    </xdr:from>
    <xdr:ext cx="599010" cy="259045"/>
    <xdr:sp macro="" textlink="">
      <xdr:nvSpPr>
        <xdr:cNvPr id="474" name="テキスト ボックス 473"/>
        <xdr:cNvSpPr txBox="1"/>
      </xdr:nvSpPr>
      <xdr:spPr>
        <a:xfrm>
          <a:off x="8450795" y="1616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40415</xdr:rowOff>
    </xdr:from>
    <xdr:to>
      <xdr:col>41</xdr:col>
      <xdr:colOff>101600</xdr:colOff>
      <xdr:row>96</xdr:row>
      <xdr:rowOff>142015</xdr:rowOff>
    </xdr:to>
    <xdr:sp macro="" textlink="">
      <xdr:nvSpPr>
        <xdr:cNvPr id="475" name="楕円 474"/>
        <xdr:cNvSpPr/>
      </xdr:nvSpPr>
      <xdr:spPr>
        <a:xfrm>
          <a:off x="7810500" y="164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158542</xdr:rowOff>
    </xdr:from>
    <xdr:ext cx="534377" cy="259045"/>
    <xdr:sp macro="" textlink="">
      <xdr:nvSpPr>
        <xdr:cNvPr id="476" name="テキスト ボックス 475"/>
        <xdr:cNvSpPr txBox="1"/>
      </xdr:nvSpPr>
      <xdr:spPr>
        <a:xfrm>
          <a:off x="7594111" y="1627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152071</xdr:rowOff>
    </xdr:from>
    <xdr:to>
      <xdr:col>36</xdr:col>
      <xdr:colOff>165100</xdr:colOff>
      <xdr:row>97</xdr:row>
      <xdr:rowOff>82221</xdr:rowOff>
    </xdr:to>
    <xdr:sp macro="" textlink="">
      <xdr:nvSpPr>
        <xdr:cNvPr id="477" name="楕円 476"/>
        <xdr:cNvSpPr/>
      </xdr:nvSpPr>
      <xdr:spPr>
        <a:xfrm>
          <a:off x="6921500" y="16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98748</xdr:rowOff>
    </xdr:from>
    <xdr:ext cx="534377" cy="259045"/>
    <xdr:sp macro="" textlink="">
      <xdr:nvSpPr>
        <xdr:cNvPr id="478" name="テキスト ボックス 477"/>
        <xdr:cNvSpPr txBox="1"/>
      </xdr:nvSpPr>
      <xdr:spPr>
        <a:xfrm>
          <a:off x="6705111" y="163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3149</xdr:rowOff>
    </xdr:from>
    <xdr:to>
      <xdr:col>85</xdr:col>
      <xdr:colOff>127000</xdr:colOff>
      <xdr:row>38</xdr:row>
      <xdr:rowOff>142329</xdr:rowOff>
    </xdr:to>
    <xdr:cxnSp macro="">
      <xdr:nvCxnSpPr>
        <xdr:cNvPr id="507" name="直線コネクタ 506"/>
        <xdr:cNvCxnSpPr/>
      </xdr:nvCxnSpPr>
      <xdr:spPr>
        <a:xfrm flipV="1">
          <a:off x="15481300" y="6518249"/>
          <a:ext cx="838200" cy="13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31837</xdr:rowOff>
    </xdr:from>
    <xdr:ext cx="469744" cy="259045"/>
    <xdr:sp macro="" textlink="">
      <xdr:nvSpPr>
        <xdr:cNvPr id="508" name="災害復旧事業費平均値テキスト"/>
        <xdr:cNvSpPr txBox="1"/>
      </xdr:nvSpPr>
      <xdr:spPr>
        <a:xfrm>
          <a:off x="16370300" y="6546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135833</xdr:rowOff>
    </xdr:from>
    <xdr:to>
      <xdr:col>81</xdr:col>
      <xdr:colOff>50800</xdr:colOff>
      <xdr:row>38</xdr:row>
      <xdr:rowOff>142329</xdr:rowOff>
    </xdr:to>
    <xdr:cxnSp macro="">
      <xdr:nvCxnSpPr>
        <xdr:cNvPr id="510" name="直線コネクタ 509"/>
        <xdr:cNvCxnSpPr/>
      </xdr:nvCxnSpPr>
      <xdr:spPr>
        <a:xfrm>
          <a:off x="14592300" y="5279333"/>
          <a:ext cx="889000" cy="137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135833</xdr:rowOff>
    </xdr:from>
    <xdr:to>
      <xdr:col>76</xdr:col>
      <xdr:colOff>114300</xdr:colOff>
      <xdr:row>34</xdr:row>
      <xdr:rowOff>45345</xdr:rowOff>
    </xdr:to>
    <xdr:cxnSp macro="">
      <xdr:nvCxnSpPr>
        <xdr:cNvPr id="513" name="直線コネクタ 512"/>
        <xdr:cNvCxnSpPr/>
      </xdr:nvCxnSpPr>
      <xdr:spPr>
        <a:xfrm flipV="1">
          <a:off x="13703300" y="5279333"/>
          <a:ext cx="889000" cy="59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165072</xdr:rowOff>
    </xdr:from>
    <xdr:ext cx="534377" cy="259045"/>
    <xdr:sp macro="" textlink="">
      <xdr:nvSpPr>
        <xdr:cNvPr id="515" name="テキスト ボックス 514"/>
        <xdr:cNvSpPr txBox="1"/>
      </xdr:nvSpPr>
      <xdr:spPr>
        <a:xfrm>
          <a:off x="14325111" y="65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105867</xdr:rowOff>
    </xdr:from>
    <xdr:to>
      <xdr:col>71</xdr:col>
      <xdr:colOff>177800</xdr:colOff>
      <xdr:row>34</xdr:row>
      <xdr:rowOff>45345</xdr:rowOff>
    </xdr:to>
    <xdr:cxnSp macro="">
      <xdr:nvCxnSpPr>
        <xdr:cNvPr id="516" name="直線コネクタ 515"/>
        <xdr:cNvCxnSpPr/>
      </xdr:nvCxnSpPr>
      <xdr:spPr>
        <a:xfrm>
          <a:off x="12814300" y="5763717"/>
          <a:ext cx="889000" cy="1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106075</xdr:rowOff>
    </xdr:from>
    <xdr:ext cx="469744" cy="259045"/>
    <xdr:sp macro="" textlink="">
      <xdr:nvSpPr>
        <xdr:cNvPr id="518" name="テキスト ボックス 517"/>
        <xdr:cNvSpPr txBox="1"/>
      </xdr:nvSpPr>
      <xdr:spPr>
        <a:xfrm>
          <a:off x="13468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140898</xdr:rowOff>
    </xdr:from>
    <xdr:ext cx="469744" cy="259045"/>
    <xdr:sp macro="" textlink="">
      <xdr:nvSpPr>
        <xdr:cNvPr id="520" name="テキスト ボックス 519"/>
        <xdr:cNvSpPr txBox="1"/>
      </xdr:nvSpPr>
      <xdr:spPr>
        <a:xfrm>
          <a:off x="12579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123799</xdr:rowOff>
    </xdr:from>
    <xdr:to>
      <xdr:col>85</xdr:col>
      <xdr:colOff>177800</xdr:colOff>
      <xdr:row>38</xdr:row>
      <xdr:rowOff>53949</xdr:rowOff>
    </xdr:to>
    <xdr:sp macro="" textlink="">
      <xdr:nvSpPr>
        <xdr:cNvPr id="526" name="楕円 525"/>
        <xdr:cNvSpPr/>
      </xdr:nvSpPr>
      <xdr:spPr>
        <a:xfrm>
          <a:off x="16268700" y="64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146676</xdr:rowOff>
    </xdr:from>
    <xdr:ext cx="534377" cy="259045"/>
    <xdr:sp macro="" textlink="">
      <xdr:nvSpPr>
        <xdr:cNvPr id="527" name="災害復旧事業費該当値テキスト"/>
        <xdr:cNvSpPr txBox="1"/>
      </xdr:nvSpPr>
      <xdr:spPr>
        <a:xfrm>
          <a:off x="16370300" y="63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91529</xdr:rowOff>
    </xdr:from>
    <xdr:to>
      <xdr:col>81</xdr:col>
      <xdr:colOff>101600</xdr:colOff>
      <xdr:row>39</xdr:row>
      <xdr:rowOff>21679</xdr:rowOff>
    </xdr:to>
    <xdr:sp macro="" textlink="">
      <xdr:nvSpPr>
        <xdr:cNvPr id="528" name="楕円 527"/>
        <xdr:cNvSpPr/>
      </xdr:nvSpPr>
      <xdr:spPr>
        <a:xfrm>
          <a:off x="15430500" y="66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12806</xdr:rowOff>
    </xdr:from>
    <xdr:ext cx="469744" cy="259045"/>
    <xdr:sp macro="" textlink="">
      <xdr:nvSpPr>
        <xdr:cNvPr id="529" name="テキスト ボックス 528"/>
        <xdr:cNvSpPr txBox="1"/>
      </xdr:nvSpPr>
      <xdr:spPr>
        <a:xfrm>
          <a:off x="15246428" y="669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85033</xdr:rowOff>
    </xdr:from>
    <xdr:to>
      <xdr:col>76</xdr:col>
      <xdr:colOff>165100</xdr:colOff>
      <xdr:row>31</xdr:row>
      <xdr:rowOff>15183</xdr:rowOff>
    </xdr:to>
    <xdr:sp macro="" textlink="">
      <xdr:nvSpPr>
        <xdr:cNvPr id="530" name="楕円 529"/>
        <xdr:cNvSpPr/>
      </xdr:nvSpPr>
      <xdr:spPr>
        <a:xfrm>
          <a:off x="14541500" y="52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31710</xdr:rowOff>
    </xdr:from>
    <xdr:ext cx="534377" cy="259045"/>
    <xdr:sp macro="" textlink="">
      <xdr:nvSpPr>
        <xdr:cNvPr id="531" name="テキスト ボックス 530"/>
        <xdr:cNvSpPr txBox="1"/>
      </xdr:nvSpPr>
      <xdr:spPr>
        <a:xfrm>
          <a:off x="14325111" y="500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165995</xdr:rowOff>
    </xdr:from>
    <xdr:to>
      <xdr:col>72</xdr:col>
      <xdr:colOff>38100</xdr:colOff>
      <xdr:row>34</xdr:row>
      <xdr:rowOff>96145</xdr:rowOff>
    </xdr:to>
    <xdr:sp macro="" textlink="">
      <xdr:nvSpPr>
        <xdr:cNvPr id="532" name="楕円 531"/>
        <xdr:cNvSpPr/>
      </xdr:nvSpPr>
      <xdr:spPr>
        <a:xfrm>
          <a:off x="13652500" y="58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112672</xdr:rowOff>
    </xdr:from>
    <xdr:ext cx="534377" cy="259045"/>
    <xdr:sp macro="" textlink="">
      <xdr:nvSpPr>
        <xdr:cNvPr id="533" name="テキスト ボックス 532"/>
        <xdr:cNvSpPr txBox="1"/>
      </xdr:nvSpPr>
      <xdr:spPr>
        <a:xfrm>
          <a:off x="13436111" y="55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55067</xdr:rowOff>
    </xdr:from>
    <xdr:to>
      <xdr:col>67</xdr:col>
      <xdr:colOff>101600</xdr:colOff>
      <xdr:row>33</xdr:row>
      <xdr:rowOff>156667</xdr:rowOff>
    </xdr:to>
    <xdr:sp macro="" textlink="">
      <xdr:nvSpPr>
        <xdr:cNvPr id="534" name="楕円 533"/>
        <xdr:cNvSpPr/>
      </xdr:nvSpPr>
      <xdr:spPr>
        <a:xfrm>
          <a:off x="12763500" y="57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1744</xdr:rowOff>
    </xdr:from>
    <xdr:ext cx="534377" cy="259045"/>
    <xdr:sp macro="" textlink="">
      <xdr:nvSpPr>
        <xdr:cNvPr id="535" name="テキスト ボックス 534"/>
        <xdr:cNvSpPr txBox="1"/>
      </xdr:nvSpPr>
      <xdr:spPr>
        <a:xfrm>
          <a:off x="12547111" y="548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118701</xdr:rowOff>
    </xdr:from>
    <xdr:to>
      <xdr:col>85</xdr:col>
      <xdr:colOff>127000</xdr:colOff>
      <xdr:row>79</xdr:row>
      <xdr:rowOff>17280</xdr:rowOff>
    </xdr:to>
    <xdr:cxnSp macro="">
      <xdr:nvCxnSpPr>
        <xdr:cNvPr id="616" name="直線コネクタ 615"/>
        <xdr:cNvCxnSpPr/>
      </xdr:nvCxnSpPr>
      <xdr:spPr>
        <a:xfrm>
          <a:off x="15481300" y="13491801"/>
          <a:ext cx="838200" cy="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118701</xdr:rowOff>
    </xdr:from>
    <xdr:to>
      <xdr:col>81</xdr:col>
      <xdr:colOff>50800</xdr:colOff>
      <xdr:row>79</xdr:row>
      <xdr:rowOff>592</xdr:rowOff>
    </xdr:to>
    <xdr:cxnSp macro="">
      <xdr:nvCxnSpPr>
        <xdr:cNvPr id="619" name="直線コネクタ 618"/>
        <xdr:cNvCxnSpPr/>
      </xdr:nvCxnSpPr>
      <xdr:spPr>
        <a:xfrm flipV="1">
          <a:off x="14592300" y="13491801"/>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124025</xdr:rowOff>
    </xdr:from>
    <xdr:to>
      <xdr:col>76</xdr:col>
      <xdr:colOff>114300</xdr:colOff>
      <xdr:row>79</xdr:row>
      <xdr:rowOff>592</xdr:rowOff>
    </xdr:to>
    <xdr:cxnSp macro="">
      <xdr:nvCxnSpPr>
        <xdr:cNvPr id="622" name="直線コネクタ 621"/>
        <xdr:cNvCxnSpPr/>
      </xdr:nvCxnSpPr>
      <xdr:spPr>
        <a:xfrm>
          <a:off x="13703300" y="13497125"/>
          <a:ext cx="889000" cy="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6763</xdr:rowOff>
    </xdr:from>
    <xdr:ext cx="534377" cy="259045"/>
    <xdr:sp macro="" textlink="">
      <xdr:nvSpPr>
        <xdr:cNvPr id="624" name="テキスト ボックス 623"/>
        <xdr:cNvSpPr txBox="1"/>
      </xdr:nvSpPr>
      <xdr:spPr>
        <a:xfrm>
          <a:off x="14325111" y="13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124025</xdr:rowOff>
    </xdr:from>
    <xdr:to>
      <xdr:col>71</xdr:col>
      <xdr:colOff>177800</xdr:colOff>
      <xdr:row>79</xdr:row>
      <xdr:rowOff>19283</xdr:rowOff>
    </xdr:to>
    <xdr:cxnSp macro="">
      <xdr:nvCxnSpPr>
        <xdr:cNvPr id="625" name="直線コネクタ 624"/>
        <xdr:cNvCxnSpPr/>
      </xdr:nvCxnSpPr>
      <xdr:spPr>
        <a:xfrm flipV="1">
          <a:off x="12814300" y="13497125"/>
          <a:ext cx="889000" cy="6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xdr:rowOff>
    </xdr:from>
    <xdr:ext cx="534377" cy="259045"/>
    <xdr:sp macro="" textlink="">
      <xdr:nvSpPr>
        <xdr:cNvPr id="627" name="テキスト ボックス 626"/>
        <xdr:cNvSpPr txBox="1"/>
      </xdr:nvSpPr>
      <xdr:spPr>
        <a:xfrm>
          <a:off x="13436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168415</xdr:rowOff>
    </xdr:from>
    <xdr:ext cx="534377" cy="259045"/>
    <xdr:sp macro="" textlink="">
      <xdr:nvSpPr>
        <xdr:cNvPr id="629" name="テキスト ボックス 628"/>
        <xdr:cNvSpPr txBox="1"/>
      </xdr:nvSpPr>
      <xdr:spPr>
        <a:xfrm>
          <a:off x="12547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137930</xdr:rowOff>
    </xdr:from>
    <xdr:to>
      <xdr:col>85</xdr:col>
      <xdr:colOff>177800</xdr:colOff>
      <xdr:row>79</xdr:row>
      <xdr:rowOff>68080</xdr:rowOff>
    </xdr:to>
    <xdr:sp macro="" textlink="">
      <xdr:nvSpPr>
        <xdr:cNvPr id="635" name="楕円 634"/>
        <xdr:cNvSpPr/>
      </xdr:nvSpPr>
      <xdr:spPr>
        <a:xfrm>
          <a:off x="16268700" y="13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116357</xdr:rowOff>
    </xdr:from>
    <xdr:ext cx="534377" cy="259045"/>
    <xdr:sp macro="" textlink="">
      <xdr:nvSpPr>
        <xdr:cNvPr id="636" name="公債費該当値テキスト"/>
        <xdr:cNvSpPr txBox="1"/>
      </xdr:nvSpPr>
      <xdr:spPr>
        <a:xfrm>
          <a:off x="16370300" y="134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67901</xdr:rowOff>
    </xdr:from>
    <xdr:to>
      <xdr:col>81</xdr:col>
      <xdr:colOff>101600</xdr:colOff>
      <xdr:row>78</xdr:row>
      <xdr:rowOff>169501</xdr:rowOff>
    </xdr:to>
    <xdr:sp macro="" textlink="">
      <xdr:nvSpPr>
        <xdr:cNvPr id="637" name="楕円 636"/>
        <xdr:cNvSpPr/>
      </xdr:nvSpPr>
      <xdr:spPr>
        <a:xfrm>
          <a:off x="15430500" y="13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160628</xdr:rowOff>
    </xdr:from>
    <xdr:ext cx="534377" cy="259045"/>
    <xdr:sp macro="" textlink="">
      <xdr:nvSpPr>
        <xdr:cNvPr id="638" name="テキスト ボックス 637"/>
        <xdr:cNvSpPr txBox="1"/>
      </xdr:nvSpPr>
      <xdr:spPr>
        <a:xfrm>
          <a:off x="15214111" y="135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121242</xdr:rowOff>
    </xdr:from>
    <xdr:to>
      <xdr:col>76</xdr:col>
      <xdr:colOff>165100</xdr:colOff>
      <xdr:row>79</xdr:row>
      <xdr:rowOff>51392</xdr:rowOff>
    </xdr:to>
    <xdr:sp macro="" textlink="">
      <xdr:nvSpPr>
        <xdr:cNvPr id="639" name="楕円 638"/>
        <xdr:cNvSpPr/>
      </xdr:nvSpPr>
      <xdr:spPr>
        <a:xfrm>
          <a:off x="14541500" y="134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42519</xdr:rowOff>
    </xdr:from>
    <xdr:ext cx="534377" cy="259045"/>
    <xdr:sp macro="" textlink="">
      <xdr:nvSpPr>
        <xdr:cNvPr id="640" name="テキスト ボックス 639"/>
        <xdr:cNvSpPr txBox="1"/>
      </xdr:nvSpPr>
      <xdr:spPr>
        <a:xfrm>
          <a:off x="14325111" y="1358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73225</xdr:rowOff>
    </xdr:from>
    <xdr:to>
      <xdr:col>72</xdr:col>
      <xdr:colOff>38100</xdr:colOff>
      <xdr:row>79</xdr:row>
      <xdr:rowOff>3375</xdr:rowOff>
    </xdr:to>
    <xdr:sp macro="" textlink="">
      <xdr:nvSpPr>
        <xdr:cNvPr id="641" name="楕円 640"/>
        <xdr:cNvSpPr/>
      </xdr:nvSpPr>
      <xdr:spPr>
        <a:xfrm>
          <a:off x="13652500" y="134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165952</xdr:rowOff>
    </xdr:from>
    <xdr:ext cx="534377" cy="259045"/>
    <xdr:sp macro="" textlink="">
      <xdr:nvSpPr>
        <xdr:cNvPr id="642" name="テキスト ボックス 641"/>
        <xdr:cNvSpPr txBox="1"/>
      </xdr:nvSpPr>
      <xdr:spPr>
        <a:xfrm>
          <a:off x="13436111" y="135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139933</xdr:rowOff>
    </xdr:from>
    <xdr:to>
      <xdr:col>67</xdr:col>
      <xdr:colOff>101600</xdr:colOff>
      <xdr:row>79</xdr:row>
      <xdr:rowOff>70083</xdr:rowOff>
    </xdr:to>
    <xdr:sp macro="" textlink="">
      <xdr:nvSpPr>
        <xdr:cNvPr id="643" name="楕円 642"/>
        <xdr:cNvSpPr/>
      </xdr:nvSpPr>
      <xdr:spPr>
        <a:xfrm>
          <a:off x="12763500" y="135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61210</xdr:rowOff>
    </xdr:from>
    <xdr:ext cx="534377" cy="259045"/>
    <xdr:sp macro="" textlink="">
      <xdr:nvSpPr>
        <xdr:cNvPr id="644" name="テキスト ボックス 643"/>
        <xdr:cNvSpPr txBox="1"/>
      </xdr:nvSpPr>
      <xdr:spPr>
        <a:xfrm>
          <a:off x="12547111" y="136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30060</xdr:rowOff>
    </xdr:from>
    <xdr:to>
      <xdr:col>85</xdr:col>
      <xdr:colOff>127000</xdr:colOff>
      <xdr:row>98</xdr:row>
      <xdr:rowOff>71368</xdr:rowOff>
    </xdr:to>
    <xdr:cxnSp macro="">
      <xdr:nvCxnSpPr>
        <xdr:cNvPr id="673" name="直線コネクタ 672"/>
        <xdr:cNvCxnSpPr/>
      </xdr:nvCxnSpPr>
      <xdr:spPr>
        <a:xfrm>
          <a:off x="15481300" y="16832160"/>
          <a:ext cx="8382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4" name="積立金平均値テキスト"/>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40788</xdr:rowOff>
    </xdr:from>
    <xdr:to>
      <xdr:col>81</xdr:col>
      <xdr:colOff>50800</xdr:colOff>
      <xdr:row>98</xdr:row>
      <xdr:rowOff>30060</xdr:rowOff>
    </xdr:to>
    <xdr:cxnSp macro="">
      <xdr:nvCxnSpPr>
        <xdr:cNvPr id="676" name="直線コネクタ 675"/>
        <xdr:cNvCxnSpPr/>
      </xdr:nvCxnSpPr>
      <xdr:spPr>
        <a:xfrm>
          <a:off x="14592300" y="16671438"/>
          <a:ext cx="889000" cy="16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78" name="テキスト ボックス 677"/>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40788</xdr:rowOff>
    </xdr:from>
    <xdr:to>
      <xdr:col>76</xdr:col>
      <xdr:colOff>114300</xdr:colOff>
      <xdr:row>97</xdr:row>
      <xdr:rowOff>71650</xdr:rowOff>
    </xdr:to>
    <xdr:cxnSp macro="">
      <xdr:nvCxnSpPr>
        <xdr:cNvPr id="679" name="直線コネクタ 678"/>
        <xdr:cNvCxnSpPr/>
      </xdr:nvCxnSpPr>
      <xdr:spPr>
        <a:xfrm flipV="1">
          <a:off x="13703300" y="16671438"/>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145707</xdr:rowOff>
    </xdr:from>
    <xdr:ext cx="534377" cy="259045"/>
    <xdr:sp macro="" textlink="">
      <xdr:nvSpPr>
        <xdr:cNvPr id="681" name="テキスト ボックス 680"/>
        <xdr:cNvSpPr txBox="1"/>
      </xdr:nvSpPr>
      <xdr:spPr>
        <a:xfrm>
          <a:off x="14325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71650</xdr:rowOff>
    </xdr:from>
    <xdr:to>
      <xdr:col>71</xdr:col>
      <xdr:colOff>177800</xdr:colOff>
      <xdr:row>97</xdr:row>
      <xdr:rowOff>91157</xdr:rowOff>
    </xdr:to>
    <xdr:cxnSp macro="">
      <xdr:nvCxnSpPr>
        <xdr:cNvPr id="682" name="直線コネクタ 681"/>
        <xdr:cNvCxnSpPr/>
      </xdr:nvCxnSpPr>
      <xdr:spPr>
        <a:xfrm flipV="1">
          <a:off x="12814300" y="1670230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5087</xdr:rowOff>
    </xdr:from>
    <xdr:ext cx="534377" cy="259045"/>
    <xdr:sp macro="" textlink="">
      <xdr:nvSpPr>
        <xdr:cNvPr id="684" name="テキスト ボックス 683"/>
        <xdr:cNvSpPr txBox="1"/>
      </xdr:nvSpPr>
      <xdr:spPr>
        <a:xfrm>
          <a:off x="13436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15805</xdr:rowOff>
    </xdr:from>
    <xdr:ext cx="534377" cy="259045"/>
    <xdr:sp macro="" textlink="">
      <xdr:nvSpPr>
        <xdr:cNvPr id="686" name="テキスト ボックス 685"/>
        <xdr:cNvSpPr txBox="1"/>
      </xdr:nvSpPr>
      <xdr:spPr>
        <a:xfrm>
          <a:off x="12547111" y="169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20568</xdr:rowOff>
    </xdr:from>
    <xdr:to>
      <xdr:col>85</xdr:col>
      <xdr:colOff>177800</xdr:colOff>
      <xdr:row>98</xdr:row>
      <xdr:rowOff>122168</xdr:rowOff>
    </xdr:to>
    <xdr:sp macro="" textlink="">
      <xdr:nvSpPr>
        <xdr:cNvPr id="692" name="楕円 691"/>
        <xdr:cNvSpPr/>
      </xdr:nvSpPr>
      <xdr:spPr>
        <a:xfrm>
          <a:off x="16268700" y="168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43445</xdr:rowOff>
    </xdr:from>
    <xdr:ext cx="534377" cy="259045"/>
    <xdr:sp macro="" textlink="">
      <xdr:nvSpPr>
        <xdr:cNvPr id="693" name="積立金該当値テキスト"/>
        <xdr:cNvSpPr txBox="1"/>
      </xdr:nvSpPr>
      <xdr:spPr>
        <a:xfrm>
          <a:off x="16370300" y="1667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150710</xdr:rowOff>
    </xdr:from>
    <xdr:to>
      <xdr:col>81</xdr:col>
      <xdr:colOff>101600</xdr:colOff>
      <xdr:row>98</xdr:row>
      <xdr:rowOff>80860</xdr:rowOff>
    </xdr:to>
    <xdr:sp macro="" textlink="">
      <xdr:nvSpPr>
        <xdr:cNvPr id="694" name="楕円 693"/>
        <xdr:cNvSpPr/>
      </xdr:nvSpPr>
      <xdr:spPr>
        <a:xfrm>
          <a:off x="15430500" y="167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97387</xdr:rowOff>
    </xdr:from>
    <xdr:ext cx="534377" cy="259045"/>
    <xdr:sp macro="" textlink="">
      <xdr:nvSpPr>
        <xdr:cNvPr id="695" name="テキスト ボックス 694"/>
        <xdr:cNvSpPr txBox="1"/>
      </xdr:nvSpPr>
      <xdr:spPr>
        <a:xfrm>
          <a:off x="15214111" y="1655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161438</xdr:rowOff>
    </xdr:from>
    <xdr:to>
      <xdr:col>76</xdr:col>
      <xdr:colOff>165100</xdr:colOff>
      <xdr:row>97</xdr:row>
      <xdr:rowOff>91588</xdr:rowOff>
    </xdr:to>
    <xdr:sp macro="" textlink="">
      <xdr:nvSpPr>
        <xdr:cNvPr id="696" name="楕円 695"/>
        <xdr:cNvSpPr/>
      </xdr:nvSpPr>
      <xdr:spPr>
        <a:xfrm>
          <a:off x="14541500" y="166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108115</xdr:rowOff>
    </xdr:from>
    <xdr:ext cx="534377" cy="259045"/>
    <xdr:sp macro="" textlink="">
      <xdr:nvSpPr>
        <xdr:cNvPr id="697" name="テキスト ボックス 696"/>
        <xdr:cNvSpPr txBox="1"/>
      </xdr:nvSpPr>
      <xdr:spPr>
        <a:xfrm>
          <a:off x="14325111" y="163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20850</xdr:rowOff>
    </xdr:from>
    <xdr:to>
      <xdr:col>72</xdr:col>
      <xdr:colOff>38100</xdr:colOff>
      <xdr:row>97</xdr:row>
      <xdr:rowOff>122450</xdr:rowOff>
    </xdr:to>
    <xdr:sp macro="" textlink="">
      <xdr:nvSpPr>
        <xdr:cNvPr id="698" name="楕円 697"/>
        <xdr:cNvSpPr/>
      </xdr:nvSpPr>
      <xdr:spPr>
        <a:xfrm>
          <a:off x="13652500" y="16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138977</xdr:rowOff>
    </xdr:from>
    <xdr:ext cx="534377" cy="259045"/>
    <xdr:sp macro="" textlink="">
      <xdr:nvSpPr>
        <xdr:cNvPr id="699" name="テキスト ボックス 698"/>
        <xdr:cNvSpPr txBox="1"/>
      </xdr:nvSpPr>
      <xdr:spPr>
        <a:xfrm>
          <a:off x="13436111" y="164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40357</xdr:rowOff>
    </xdr:from>
    <xdr:to>
      <xdr:col>67</xdr:col>
      <xdr:colOff>101600</xdr:colOff>
      <xdr:row>97</xdr:row>
      <xdr:rowOff>141957</xdr:rowOff>
    </xdr:to>
    <xdr:sp macro="" textlink="">
      <xdr:nvSpPr>
        <xdr:cNvPr id="700" name="楕円 699"/>
        <xdr:cNvSpPr/>
      </xdr:nvSpPr>
      <xdr:spPr>
        <a:xfrm>
          <a:off x="12763500" y="166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158484</xdr:rowOff>
    </xdr:from>
    <xdr:ext cx="534377" cy="259045"/>
    <xdr:sp macro="" textlink="">
      <xdr:nvSpPr>
        <xdr:cNvPr id="701" name="テキスト ボックス 700"/>
        <xdr:cNvSpPr txBox="1"/>
      </xdr:nvSpPr>
      <xdr:spPr>
        <a:xfrm>
          <a:off x="12547111" y="164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23114</xdr:rowOff>
    </xdr:from>
    <xdr:to>
      <xdr:col>116</xdr:col>
      <xdr:colOff>63500</xdr:colOff>
      <xdr:row>39</xdr:row>
      <xdr:rowOff>41402</xdr:rowOff>
    </xdr:to>
    <xdr:cxnSp macro="">
      <xdr:nvCxnSpPr>
        <xdr:cNvPr id="730" name="直線コネクタ 729"/>
        <xdr:cNvCxnSpPr/>
      </xdr:nvCxnSpPr>
      <xdr:spPr>
        <a:xfrm>
          <a:off x="21323300" y="67096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23114</xdr:rowOff>
    </xdr:from>
    <xdr:to>
      <xdr:col>111</xdr:col>
      <xdr:colOff>177800</xdr:colOff>
      <xdr:row>39</xdr:row>
      <xdr:rowOff>44412</xdr:rowOff>
    </xdr:to>
    <xdr:cxnSp macro="">
      <xdr:nvCxnSpPr>
        <xdr:cNvPr id="733" name="直線コネクタ 732"/>
        <xdr:cNvCxnSpPr/>
      </xdr:nvCxnSpPr>
      <xdr:spPr>
        <a:xfrm flipV="1">
          <a:off x="20434300" y="670966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43955</xdr:rowOff>
    </xdr:from>
    <xdr:to>
      <xdr:col>107</xdr:col>
      <xdr:colOff>50800</xdr:colOff>
      <xdr:row>39</xdr:row>
      <xdr:rowOff>44412</xdr:rowOff>
    </xdr:to>
    <xdr:cxnSp macro="">
      <xdr:nvCxnSpPr>
        <xdr:cNvPr id="736" name="直線コネクタ 735"/>
        <xdr:cNvCxnSpPr/>
      </xdr:nvCxnSpPr>
      <xdr:spPr>
        <a:xfrm>
          <a:off x="19545300" y="673050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8" name="テキスト ボックス 737"/>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42888</xdr:rowOff>
    </xdr:from>
    <xdr:to>
      <xdr:col>102</xdr:col>
      <xdr:colOff>114300</xdr:colOff>
      <xdr:row>39</xdr:row>
      <xdr:rowOff>43955</xdr:rowOff>
    </xdr:to>
    <xdr:cxnSp macro="">
      <xdr:nvCxnSpPr>
        <xdr:cNvPr id="739" name="直線コネクタ 738"/>
        <xdr:cNvCxnSpPr/>
      </xdr:nvCxnSpPr>
      <xdr:spPr>
        <a:xfrm>
          <a:off x="18656300" y="672943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162052</xdr:rowOff>
    </xdr:from>
    <xdr:to>
      <xdr:col>116</xdr:col>
      <xdr:colOff>114300</xdr:colOff>
      <xdr:row>39</xdr:row>
      <xdr:rowOff>92202</xdr:rowOff>
    </xdr:to>
    <xdr:sp macro="" textlink="">
      <xdr:nvSpPr>
        <xdr:cNvPr id="749" name="楕円 748"/>
        <xdr:cNvSpPr/>
      </xdr:nvSpPr>
      <xdr:spPr>
        <a:xfrm>
          <a:off x="22110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76979</xdr:rowOff>
    </xdr:from>
    <xdr:ext cx="313932" cy="259045"/>
    <xdr:sp macro="" textlink="">
      <xdr:nvSpPr>
        <xdr:cNvPr id="750" name="投資及び出資金該当値テキスト"/>
        <xdr:cNvSpPr txBox="1"/>
      </xdr:nvSpPr>
      <xdr:spPr>
        <a:xfrm>
          <a:off x="22212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143764</xdr:rowOff>
    </xdr:from>
    <xdr:to>
      <xdr:col>112</xdr:col>
      <xdr:colOff>38100</xdr:colOff>
      <xdr:row>39</xdr:row>
      <xdr:rowOff>73914</xdr:rowOff>
    </xdr:to>
    <xdr:sp macro="" textlink="">
      <xdr:nvSpPr>
        <xdr:cNvPr id="751" name="楕円 750"/>
        <xdr:cNvSpPr/>
      </xdr:nvSpPr>
      <xdr:spPr>
        <a:xfrm>
          <a:off x="21272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65041</xdr:rowOff>
    </xdr:from>
    <xdr:ext cx="378565" cy="259045"/>
    <xdr:sp macro="" textlink="">
      <xdr:nvSpPr>
        <xdr:cNvPr id="752" name="テキスト ボックス 751"/>
        <xdr:cNvSpPr txBox="1"/>
      </xdr:nvSpPr>
      <xdr:spPr>
        <a:xfrm>
          <a:off x="21134017" y="67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165062</xdr:rowOff>
    </xdr:from>
    <xdr:to>
      <xdr:col>107</xdr:col>
      <xdr:colOff>101600</xdr:colOff>
      <xdr:row>39</xdr:row>
      <xdr:rowOff>95212</xdr:rowOff>
    </xdr:to>
    <xdr:sp macro="" textlink="">
      <xdr:nvSpPr>
        <xdr:cNvPr id="753" name="楕円 752"/>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86339</xdr:rowOff>
    </xdr:from>
    <xdr:ext cx="249299" cy="259045"/>
    <xdr:sp macro="" textlink="">
      <xdr:nvSpPr>
        <xdr:cNvPr id="754" name="テキスト ボックス 753"/>
        <xdr:cNvSpPr txBox="1"/>
      </xdr:nvSpPr>
      <xdr:spPr>
        <a:xfrm>
          <a:off x="2030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164605</xdr:rowOff>
    </xdr:from>
    <xdr:to>
      <xdr:col>102</xdr:col>
      <xdr:colOff>165100</xdr:colOff>
      <xdr:row>39</xdr:row>
      <xdr:rowOff>94755</xdr:rowOff>
    </xdr:to>
    <xdr:sp macro="" textlink="">
      <xdr:nvSpPr>
        <xdr:cNvPr id="755" name="楕円 754"/>
        <xdr:cNvSpPr/>
      </xdr:nvSpPr>
      <xdr:spPr>
        <a:xfrm>
          <a:off x="19494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85882</xdr:rowOff>
    </xdr:from>
    <xdr:ext cx="313932" cy="259045"/>
    <xdr:sp macro="" textlink="">
      <xdr:nvSpPr>
        <xdr:cNvPr id="756" name="テキスト ボックス 755"/>
        <xdr:cNvSpPr txBox="1"/>
      </xdr:nvSpPr>
      <xdr:spPr>
        <a:xfrm>
          <a:off x="19388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163538</xdr:rowOff>
    </xdr:from>
    <xdr:to>
      <xdr:col>98</xdr:col>
      <xdr:colOff>38100</xdr:colOff>
      <xdr:row>39</xdr:row>
      <xdr:rowOff>93688</xdr:rowOff>
    </xdr:to>
    <xdr:sp macro="" textlink="">
      <xdr:nvSpPr>
        <xdr:cNvPr id="757" name="楕円 756"/>
        <xdr:cNvSpPr/>
      </xdr:nvSpPr>
      <xdr:spPr>
        <a:xfrm>
          <a:off x="18605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84815</xdr:rowOff>
    </xdr:from>
    <xdr:ext cx="313932" cy="259045"/>
    <xdr:sp macro="" textlink="">
      <xdr:nvSpPr>
        <xdr:cNvPr id="758" name="テキスト ボックス 757"/>
        <xdr:cNvSpPr txBox="1"/>
      </xdr:nvSpPr>
      <xdr:spPr>
        <a:xfrm>
          <a:off x="18499333" y="6771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161569</xdr:rowOff>
    </xdr:from>
    <xdr:to>
      <xdr:col>116</xdr:col>
      <xdr:colOff>63500</xdr:colOff>
      <xdr:row>58</xdr:row>
      <xdr:rowOff>167437</xdr:rowOff>
    </xdr:to>
    <xdr:cxnSp macro="">
      <xdr:nvCxnSpPr>
        <xdr:cNvPr id="787" name="直線コネクタ 786"/>
        <xdr:cNvCxnSpPr/>
      </xdr:nvCxnSpPr>
      <xdr:spPr>
        <a:xfrm flipV="1">
          <a:off x="21323300" y="10105669"/>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163684</xdr:rowOff>
    </xdr:from>
    <xdr:to>
      <xdr:col>111</xdr:col>
      <xdr:colOff>177800</xdr:colOff>
      <xdr:row>58</xdr:row>
      <xdr:rowOff>167437</xdr:rowOff>
    </xdr:to>
    <xdr:cxnSp macro="">
      <xdr:nvCxnSpPr>
        <xdr:cNvPr id="790" name="直線コネクタ 789"/>
        <xdr:cNvCxnSpPr/>
      </xdr:nvCxnSpPr>
      <xdr:spPr>
        <a:xfrm>
          <a:off x="20434300" y="10107784"/>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162255</xdr:rowOff>
    </xdr:from>
    <xdr:to>
      <xdr:col>107</xdr:col>
      <xdr:colOff>50800</xdr:colOff>
      <xdr:row>58</xdr:row>
      <xdr:rowOff>163684</xdr:rowOff>
    </xdr:to>
    <xdr:cxnSp macro="">
      <xdr:nvCxnSpPr>
        <xdr:cNvPr id="793" name="直線コネクタ 792"/>
        <xdr:cNvCxnSpPr/>
      </xdr:nvCxnSpPr>
      <xdr:spPr>
        <a:xfrm>
          <a:off x="19545300" y="1010635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5" name="テキスト ボックス 794"/>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162255</xdr:rowOff>
    </xdr:from>
    <xdr:to>
      <xdr:col>102</xdr:col>
      <xdr:colOff>114300</xdr:colOff>
      <xdr:row>58</xdr:row>
      <xdr:rowOff>166046</xdr:rowOff>
    </xdr:to>
    <xdr:cxnSp macro="">
      <xdr:nvCxnSpPr>
        <xdr:cNvPr id="796" name="直線コネクタ 795"/>
        <xdr:cNvCxnSpPr/>
      </xdr:nvCxnSpPr>
      <xdr:spPr>
        <a:xfrm flipV="1">
          <a:off x="18656300" y="10106355"/>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110769</xdr:rowOff>
    </xdr:from>
    <xdr:to>
      <xdr:col>116</xdr:col>
      <xdr:colOff>114300</xdr:colOff>
      <xdr:row>59</xdr:row>
      <xdr:rowOff>40919</xdr:rowOff>
    </xdr:to>
    <xdr:sp macro="" textlink="">
      <xdr:nvSpPr>
        <xdr:cNvPr id="806" name="楕円 805"/>
        <xdr:cNvSpPr/>
      </xdr:nvSpPr>
      <xdr:spPr>
        <a:xfrm>
          <a:off x="22110700" y="100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46105</xdr:rowOff>
    </xdr:from>
    <xdr:ext cx="469744" cy="259045"/>
    <xdr:sp macro="" textlink="">
      <xdr:nvSpPr>
        <xdr:cNvPr id="807" name="貸付金該当値テキスト"/>
        <xdr:cNvSpPr txBox="1"/>
      </xdr:nvSpPr>
      <xdr:spPr>
        <a:xfrm>
          <a:off x="22212300" y="999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116637</xdr:rowOff>
    </xdr:from>
    <xdr:to>
      <xdr:col>112</xdr:col>
      <xdr:colOff>38100</xdr:colOff>
      <xdr:row>59</xdr:row>
      <xdr:rowOff>46787</xdr:rowOff>
    </xdr:to>
    <xdr:sp macro="" textlink="">
      <xdr:nvSpPr>
        <xdr:cNvPr id="808" name="楕円 807"/>
        <xdr:cNvSpPr/>
      </xdr:nvSpPr>
      <xdr:spPr>
        <a:xfrm>
          <a:off x="212725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37914</xdr:rowOff>
    </xdr:from>
    <xdr:ext cx="469744" cy="259045"/>
    <xdr:sp macro="" textlink="">
      <xdr:nvSpPr>
        <xdr:cNvPr id="809" name="テキスト ボックス 808"/>
        <xdr:cNvSpPr txBox="1"/>
      </xdr:nvSpPr>
      <xdr:spPr>
        <a:xfrm>
          <a:off x="21088428" y="101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112884</xdr:rowOff>
    </xdr:from>
    <xdr:to>
      <xdr:col>107</xdr:col>
      <xdr:colOff>101600</xdr:colOff>
      <xdr:row>59</xdr:row>
      <xdr:rowOff>43034</xdr:rowOff>
    </xdr:to>
    <xdr:sp macro="" textlink="">
      <xdr:nvSpPr>
        <xdr:cNvPr id="810" name="楕円 809"/>
        <xdr:cNvSpPr/>
      </xdr:nvSpPr>
      <xdr:spPr>
        <a:xfrm>
          <a:off x="20383500" y="100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34161</xdr:rowOff>
    </xdr:from>
    <xdr:ext cx="469744" cy="259045"/>
    <xdr:sp macro="" textlink="">
      <xdr:nvSpPr>
        <xdr:cNvPr id="811" name="テキスト ボックス 810"/>
        <xdr:cNvSpPr txBox="1"/>
      </xdr:nvSpPr>
      <xdr:spPr>
        <a:xfrm>
          <a:off x="20199428" y="101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111455</xdr:rowOff>
    </xdr:from>
    <xdr:to>
      <xdr:col>102</xdr:col>
      <xdr:colOff>165100</xdr:colOff>
      <xdr:row>59</xdr:row>
      <xdr:rowOff>41605</xdr:rowOff>
    </xdr:to>
    <xdr:sp macro="" textlink="">
      <xdr:nvSpPr>
        <xdr:cNvPr id="812" name="楕円 811"/>
        <xdr:cNvSpPr/>
      </xdr:nvSpPr>
      <xdr:spPr>
        <a:xfrm>
          <a:off x="19494500" y="100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32732</xdr:rowOff>
    </xdr:from>
    <xdr:ext cx="469744" cy="259045"/>
    <xdr:sp macro="" textlink="">
      <xdr:nvSpPr>
        <xdr:cNvPr id="813" name="テキスト ボックス 812"/>
        <xdr:cNvSpPr txBox="1"/>
      </xdr:nvSpPr>
      <xdr:spPr>
        <a:xfrm>
          <a:off x="19310428" y="1014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115246</xdr:rowOff>
    </xdr:from>
    <xdr:to>
      <xdr:col>98</xdr:col>
      <xdr:colOff>38100</xdr:colOff>
      <xdr:row>59</xdr:row>
      <xdr:rowOff>45396</xdr:rowOff>
    </xdr:to>
    <xdr:sp macro="" textlink="">
      <xdr:nvSpPr>
        <xdr:cNvPr id="814" name="楕円 813"/>
        <xdr:cNvSpPr/>
      </xdr:nvSpPr>
      <xdr:spPr>
        <a:xfrm>
          <a:off x="18605500" y="100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36523</xdr:rowOff>
    </xdr:from>
    <xdr:ext cx="469744" cy="259045"/>
    <xdr:sp macro="" textlink="">
      <xdr:nvSpPr>
        <xdr:cNvPr id="815" name="テキスト ボックス 814"/>
        <xdr:cNvSpPr txBox="1"/>
      </xdr:nvSpPr>
      <xdr:spPr>
        <a:xfrm>
          <a:off x="18421428" y="101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99172</xdr:rowOff>
    </xdr:from>
    <xdr:to>
      <xdr:col>116</xdr:col>
      <xdr:colOff>62864</xdr:colOff>
      <xdr:row>79</xdr:row>
      <xdr:rowOff>116829</xdr:rowOff>
    </xdr:to>
    <xdr:cxnSp macro="">
      <xdr:nvCxnSpPr>
        <xdr:cNvPr id="842" name="直線コネクタ 841"/>
        <xdr:cNvCxnSpPr/>
      </xdr:nvCxnSpPr>
      <xdr:spPr>
        <a:xfrm flipV="1">
          <a:off x="22159595" y="12443572"/>
          <a:ext cx="1269" cy="1217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120656</xdr:rowOff>
    </xdr:from>
    <xdr:ext cx="534377" cy="259045"/>
    <xdr:sp macro="" textlink="">
      <xdr:nvSpPr>
        <xdr:cNvPr id="843" name="繰出金最小値テキスト"/>
        <xdr:cNvSpPr txBox="1"/>
      </xdr:nvSpPr>
      <xdr:spPr>
        <a:xfrm>
          <a:off x="22212300" y="136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116829</xdr:rowOff>
    </xdr:from>
    <xdr:to>
      <xdr:col>116</xdr:col>
      <xdr:colOff>152400</xdr:colOff>
      <xdr:row>79</xdr:row>
      <xdr:rowOff>116829</xdr:rowOff>
    </xdr:to>
    <xdr:cxnSp macro="">
      <xdr:nvCxnSpPr>
        <xdr:cNvPr id="844" name="直線コネクタ 843"/>
        <xdr:cNvCxnSpPr/>
      </xdr:nvCxnSpPr>
      <xdr:spPr>
        <a:xfrm>
          <a:off x="22072600" y="1366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45849</xdr:rowOff>
    </xdr:from>
    <xdr:ext cx="599010" cy="259045"/>
    <xdr:sp macro="" textlink="">
      <xdr:nvSpPr>
        <xdr:cNvPr id="845" name="繰出金最大値テキスト"/>
        <xdr:cNvSpPr txBox="1"/>
      </xdr:nvSpPr>
      <xdr:spPr>
        <a:xfrm>
          <a:off x="22212300" y="1221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99172</xdr:rowOff>
    </xdr:from>
    <xdr:to>
      <xdr:col>116</xdr:col>
      <xdr:colOff>152400</xdr:colOff>
      <xdr:row>72</xdr:row>
      <xdr:rowOff>99172</xdr:rowOff>
    </xdr:to>
    <xdr:cxnSp macro="">
      <xdr:nvCxnSpPr>
        <xdr:cNvPr id="846" name="直線コネクタ 845"/>
        <xdr:cNvCxnSpPr/>
      </xdr:nvCxnSpPr>
      <xdr:spPr>
        <a:xfrm>
          <a:off x="22072600" y="1244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27218</xdr:rowOff>
    </xdr:from>
    <xdr:to>
      <xdr:col>116</xdr:col>
      <xdr:colOff>63500</xdr:colOff>
      <xdr:row>79</xdr:row>
      <xdr:rowOff>38235</xdr:rowOff>
    </xdr:to>
    <xdr:cxnSp macro="">
      <xdr:nvCxnSpPr>
        <xdr:cNvPr id="847" name="直線コネクタ 846"/>
        <xdr:cNvCxnSpPr/>
      </xdr:nvCxnSpPr>
      <xdr:spPr>
        <a:xfrm flipV="1">
          <a:off x="21323300" y="13571768"/>
          <a:ext cx="8382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31942</xdr:rowOff>
    </xdr:from>
    <xdr:ext cx="534377" cy="259045"/>
    <xdr:sp macro="" textlink="">
      <xdr:nvSpPr>
        <xdr:cNvPr id="848" name="繰出金平均値テキスト"/>
        <xdr:cNvSpPr txBox="1"/>
      </xdr:nvSpPr>
      <xdr:spPr>
        <a:xfrm>
          <a:off x="22212300" y="13233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9065</xdr:rowOff>
    </xdr:from>
    <xdr:to>
      <xdr:col>116</xdr:col>
      <xdr:colOff>114300</xdr:colOff>
      <xdr:row>78</xdr:row>
      <xdr:rowOff>110665</xdr:rowOff>
    </xdr:to>
    <xdr:sp macro="" textlink="">
      <xdr:nvSpPr>
        <xdr:cNvPr id="849" name="フローチャート: 判断 848"/>
        <xdr:cNvSpPr/>
      </xdr:nvSpPr>
      <xdr:spPr>
        <a:xfrm>
          <a:off x="22110700" y="133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38235</xdr:rowOff>
    </xdr:from>
    <xdr:to>
      <xdr:col>111</xdr:col>
      <xdr:colOff>177800</xdr:colOff>
      <xdr:row>79</xdr:row>
      <xdr:rowOff>44266</xdr:rowOff>
    </xdr:to>
    <xdr:cxnSp macro="">
      <xdr:nvCxnSpPr>
        <xdr:cNvPr id="850" name="直線コネクタ 849"/>
        <xdr:cNvCxnSpPr/>
      </xdr:nvCxnSpPr>
      <xdr:spPr>
        <a:xfrm flipV="1">
          <a:off x="20434300" y="13582785"/>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10959</xdr:rowOff>
    </xdr:from>
    <xdr:to>
      <xdr:col>112</xdr:col>
      <xdr:colOff>38100</xdr:colOff>
      <xdr:row>78</xdr:row>
      <xdr:rowOff>112559</xdr:rowOff>
    </xdr:to>
    <xdr:sp macro="" textlink="">
      <xdr:nvSpPr>
        <xdr:cNvPr id="851" name="フローチャート: 判断 850"/>
        <xdr:cNvSpPr/>
      </xdr:nvSpPr>
      <xdr:spPr>
        <a:xfrm>
          <a:off x="21272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129086</xdr:rowOff>
    </xdr:from>
    <xdr:ext cx="534377" cy="259045"/>
    <xdr:sp macro="" textlink="">
      <xdr:nvSpPr>
        <xdr:cNvPr id="852" name="テキスト ボックス 851"/>
        <xdr:cNvSpPr txBox="1"/>
      </xdr:nvSpPr>
      <xdr:spPr>
        <a:xfrm>
          <a:off x="21056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155724</xdr:rowOff>
    </xdr:from>
    <xdr:to>
      <xdr:col>107</xdr:col>
      <xdr:colOff>50800</xdr:colOff>
      <xdr:row>79</xdr:row>
      <xdr:rowOff>44266</xdr:rowOff>
    </xdr:to>
    <xdr:cxnSp macro="">
      <xdr:nvCxnSpPr>
        <xdr:cNvPr id="853" name="直線コネクタ 852"/>
        <xdr:cNvCxnSpPr/>
      </xdr:nvCxnSpPr>
      <xdr:spPr>
        <a:xfrm>
          <a:off x="19545300" y="12157224"/>
          <a:ext cx="889000" cy="14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147193</xdr:rowOff>
    </xdr:from>
    <xdr:to>
      <xdr:col>107</xdr:col>
      <xdr:colOff>101600</xdr:colOff>
      <xdr:row>78</xdr:row>
      <xdr:rowOff>77343</xdr:rowOff>
    </xdr:to>
    <xdr:sp macro="" textlink="">
      <xdr:nvSpPr>
        <xdr:cNvPr id="854" name="フローチャート: 判断 853"/>
        <xdr:cNvSpPr/>
      </xdr:nvSpPr>
      <xdr:spPr>
        <a:xfrm>
          <a:off x="20383500" y="133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93870</xdr:rowOff>
    </xdr:from>
    <xdr:ext cx="534377" cy="259045"/>
    <xdr:sp macro="" textlink="">
      <xdr:nvSpPr>
        <xdr:cNvPr id="855" name="テキスト ボックス 854"/>
        <xdr:cNvSpPr txBox="1"/>
      </xdr:nvSpPr>
      <xdr:spPr>
        <a:xfrm>
          <a:off x="20167111" y="131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155724</xdr:rowOff>
    </xdr:from>
    <xdr:to>
      <xdr:col>102</xdr:col>
      <xdr:colOff>114300</xdr:colOff>
      <xdr:row>75</xdr:row>
      <xdr:rowOff>153981</xdr:rowOff>
    </xdr:to>
    <xdr:cxnSp macro="">
      <xdr:nvCxnSpPr>
        <xdr:cNvPr id="856" name="直線コネクタ 855"/>
        <xdr:cNvCxnSpPr/>
      </xdr:nvCxnSpPr>
      <xdr:spPr>
        <a:xfrm flipV="1">
          <a:off x="18656300" y="12157224"/>
          <a:ext cx="889000" cy="85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82445</xdr:rowOff>
    </xdr:from>
    <xdr:to>
      <xdr:col>102</xdr:col>
      <xdr:colOff>165100</xdr:colOff>
      <xdr:row>78</xdr:row>
      <xdr:rowOff>12595</xdr:rowOff>
    </xdr:to>
    <xdr:sp macro="" textlink="">
      <xdr:nvSpPr>
        <xdr:cNvPr id="857" name="フローチャート: 判断 856"/>
        <xdr:cNvSpPr/>
      </xdr:nvSpPr>
      <xdr:spPr>
        <a:xfrm>
          <a:off x="194945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3722</xdr:rowOff>
    </xdr:from>
    <xdr:ext cx="534377" cy="259045"/>
    <xdr:sp macro="" textlink="">
      <xdr:nvSpPr>
        <xdr:cNvPr id="858" name="テキスト ボックス 857"/>
        <xdr:cNvSpPr txBox="1"/>
      </xdr:nvSpPr>
      <xdr:spPr>
        <a:xfrm>
          <a:off x="19278111" y="1337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73834</xdr:rowOff>
    </xdr:from>
    <xdr:to>
      <xdr:col>98</xdr:col>
      <xdr:colOff>38100</xdr:colOff>
      <xdr:row>78</xdr:row>
      <xdr:rowOff>3984</xdr:rowOff>
    </xdr:to>
    <xdr:sp macro="" textlink="">
      <xdr:nvSpPr>
        <xdr:cNvPr id="859" name="フローチャート: 判断 858"/>
        <xdr:cNvSpPr/>
      </xdr:nvSpPr>
      <xdr:spPr>
        <a:xfrm>
          <a:off x="18605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166561</xdr:rowOff>
    </xdr:from>
    <xdr:ext cx="534377" cy="259045"/>
    <xdr:sp macro="" textlink="">
      <xdr:nvSpPr>
        <xdr:cNvPr id="860" name="テキスト ボックス 859"/>
        <xdr:cNvSpPr txBox="1"/>
      </xdr:nvSpPr>
      <xdr:spPr>
        <a:xfrm>
          <a:off x="18389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147868</xdr:rowOff>
    </xdr:from>
    <xdr:to>
      <xdr:col>116</xdr:col>
      <xdr:colOff>114300</xdr:colOff>
      <xdr:row>79</xdr:row>
      <xdr:rowOff>78018</xdr:rowOff>
    </xdr:to>
    <xdr:sp macro="" textlink="">
      <xdr:nvSpPr>
        <xdr:cNvPr id="866" name="楕円 865"/>
        <xdr:cNvSpPr/>
      </xdr:nvSpPr>
      <xdr:spPr>
        <a:xfrm>
          <a:off x="22110700" y="135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62795</xdr:rowOff>
    </xdr:from>
    <xdr:ext cx="534377" cy="259045"/>
    <xdr:sp macro="" textlink="">
      <xdr:nvSpPr>
        <xdr:cNvPr id="867" name="繰出金該当値テキスト"/>
        <xdr:cNvSpPr txBox="1"/>
      </xdr:nvSpPr>
      <xdr:spPr>
        <a:xfrm>
          <a:off x="22212300" y="134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158885</xdr:rowOff>
    </xdr:from>
    <xdr:to>
      <xdr:col>112</xdr:col>
      <xdr:colOff>38100</xdr:colOff>
      <xdr:row>79</xdr:row>
      <xdr:rowOff>89035</xdr:rowOff>
    </xdr:to>
    <xdr:sp macro="" textlink="">
      <xdr:nvSpPr>
        <xdr:cNvPr id="868" name="楕円 867"/>
        <xdr:cNvSpPr/>
      </xdr:nvSpPr>
      <xdr:spPr>
        <a:xfrm>
          <a:off x="21272500" y="13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80162</xdr:rowOff>
    </xdr:from>
    <xdr:ext cx="534377" cy="259045"/>
    <xdr:sp macro="" textlink="">
      <xdr:nvSpPr>
        <xdr:cNvPr id="869" name="テキスト ボックス 868"/>
        <xdr:cNvSpPr txBox="1"/>
      </xdr:nvSpPr>
      <xdr:spPr>
        <a:xfrm>
          <a:off x="21056111" y="1362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164916</xdr:rowOff>
    </xdr:from>
    <xdr:to>
      <xdr:col>107</xdr:col>
      <xdr:colOff>101600</xdr:colOff>
      <xdr:row>79</xdr:row>
      <xdr:rowOff>95066</xdr:rowOff>
    </xdr:to>
    <xdr:sp macro="" textlink="">
      <xdr:nvSpPr>
        <xdr:cNvPr id="870" name="楕円 869"/>
        <xdr:cNvSpPr/>
      </xdr:nvSpPr>
      <xdr:spPr>
        <a:xfrm>
          <a:off x="20383500" y="135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86193</xdr:rowOff>
    </xdr:from>
    <xdr:ext cx="534377" cy="259045"/>
    <xdr:sp macro="" textlink="">
      <xdr:nvSpPr>
        <xdr:cNvPr id="871" name="テキスト ボックス 870"/>
        <xdr:cNvSpPr txBox="1"/>
      </xdr:nvSpPr>
      <xdr:spPr>
        <a:xfrm>
          <a:off x="20167111" y="136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104924</xdr:rowOff>
    </xdr:from>
    <xdr:to>
      <xdr:col>102</xdr:col>
      <xdr:colOff>165100</xdr:colOff>
      <xdr:row>71</xdr:row>
      <xdr:rowOff>35074</xdr:rowOff>
    </xdr:to>
    <xdr:sp macro="" textlink="">
      <xdr:nvSpPr>
        <xdr:cNvPr id="872" name="楕円 871"/>
        <xdr:cNvSpPr/>
      </xdr:nvSpPr>
      <xdr:spPr>
        <a:xfrm>
          <a:off x="19494500" y="121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51601</xdr:rowOff>
    </xdr:from>
    <xdr:ext cx="599010" cy="259045"/>
    <xdr:sp macro="" textlink="">
      <xdr:nvSpPr>
        <xdr:cNvPr id="873" name="テキスト ボックス 872"/>
        <xdr:cNvSpPr txBox="1"/>
      </xdr:nvSpPr>
      <xdr:spPr>
        <a:xfrm>
          <a:off x="19245795" y="1188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103182</xdr:rowOff>
    </xdr:from>
    <xdr:to>
      <xdr:col>98</xdr:col>
      <xdr:colOff>38100</xdr:colOff>
      <xdr:row>76</xdr:row>
      <xdr:rowOff>33331</xdr:rowOff>
    </xdr:to>
    <xdr:sp macro="" textlink="">
      <xdr:nvSpPr>
        <xdr:cNvPr id="874" name="楕円 873"/>
        <xdr:cNvSpPr/>
      </xdr:nvSpPr>
      <xdr:spPr>
        <a:xfrm>
          <a:off x="18605500" y="12961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49859</xdr:rowOff>
    </xdr:from>
    <xdr:ext cx="534377" cy="259045"/>
    <xdr:sp macro="" textlink="">
      <xdr:nvSpPr>
        <xdr:cNvPr id="875" name="テキスト ボックス 874"/>
        <xdr:cNvSpPr txBox="1"/>
      </xdr:nvSpPr>
      <xdr:spPr>
        <a:xfrm>
          <a:off x="18389111" y="1273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災害復旧事業費」及び「物件費」については、令和４年福島県沖地震対応によるもので、「維持補修費」及び「普通建設事業費（うち更新整備）」は施設の老朽化などへの対応によるもの、さらに、「補助費」については、広域行政事務への負担金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でも類似団体平均値を上回っており、主な要因としては市営住宅基金が挙げられるが、これは東日本大震災に係る災害公営住宅の将来的な維持管理のために交付された補助金を積み立てたためである。</a:t>
          </a:r>
        </a:p>
        <a:p>
          <a:r>
            <a:rPr kumimoji="1" lang="ja-JP" altLang="en-US" sz="1300">
              <a:latin typeface="ＭＳ Ｐゴシック" panose="020B0600070205080204" pitchFamily="50" charset="-128"/>
              <a:ea typeface="ＭＳ Ｐゴシック" panose="020B0600070205080204" pitchFamily="50" charset="-128"/>
            </a:rPr>
            <a:t>　・上記以外の人件費や扶助費、公債費などは類似団体平均値を下回っている。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38,919
38,771
101.30
24,318,556
23,346,496
777,433
10,455,412
15,586,817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51613</xdr:rowOff>
    </xdr:from>
    <xdr:to>
      <xdr:col>24</xdr:col>
      <xdr:colOff>63500</xdr:colOff>
      <xdr:row>37</xdr:row>
      <xdr:rowOff>59995</xdr:rowOff>
    </xdr:to>
    <xdr:cxnSp macro="">
      <xdr:nvCxnSpPr>
        <xdr:cNvPr id="60" name="直線コネクタ 59"/>
        <xdr:cNvCxnSpPr/>
      </xdr:nvCxnSpPr>
      <xdr:spPr>
        <a:xfrm flipV="1">
          <a:off x="3797300" y="6395263"/>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59995</xdr:rowOff>
    </xdr:from>
    <xdr:to>
      <xdr:col>19</xdr:col>
      <xdr:colOff>177800</xdr:colOff>
      <xdr:row>37</xdr:row>
      <xdr:rowOff>74778</xdr:rowOff>
    </xdr:to>
    <xdr:cxnSp macro="">
      <xdr:nvCxnSpPr>
        <xdr:cNvPr id="63" name="直線コネクタ 62"/>
        <xdr:cNvCxnSpPr/>
      </xdr:nvCxnSpPr>
      <xdr:spPr>
        <a:xfrm flipV="1">
          <a:off x="2908300" y="6403645"/>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62205</xdr:rowOff>
    </xdr:from>
    <xdr:to>
      <xdr:col>15</xdr:col>
      <xdr:colOff>50800</xdr:colOff>
      <xdr:row>37</xdr:row>
      <xdr:rowOff>74778</xdr:rowOff>
    </xdr:to>
    <xdr:cxnSp macro="">
      <xdr:nvCxnSpPr>
        <xdr:cNvPr id="66" name="直線コネクタ 65"/>
        <xdr:cNvCxnSpPr/>
      </xdr:nvCxnSpPr>
      <xdr:spPr>
        <a:xfrm>
          <a:off x="2019300" y="640585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macro="" textlink="">
      <xdr:nvSpPr>
        <xdr:cNvPr id="68" name="テキスト ボックス 67"/>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62205</xdr:rowOff>
    </xdr:from>
    <xdr:to>
      <xdr:col>10</xdr:col>
      <xdr:colOff>114300</xdr:colOff>
      <xdr:row>37</xdr:row>
      <xdr:rowOff>63805</xdr:rowOff>
    </xdr:to>
    <xdr:cxnSp macro="">
      <xdr:nvCxnSpPr>
        <xdr:cNvPr id="69" name="直線コネクタ 68"/>
        <xdr:cNvCxnSpPr/>
      </xdr:nvCxnSpPr>
      <xdr:spPr>
        <a:xfrm flipV="1">
          <a:off x="1130300" y="640585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56989</xdr:rowOff>
    </xdr:from>
    <xdr:ext cx="469744" cy="259045"/>
    <xdr:sp macro="" textlink="">
      <xdr:nvSpPr>
        <xdr:cNvPr id="71" name="テキスト ボックス 70"/>
        <xdr:cNvSpPr txBox="1"/>
      </xdr:nvSpPr>
      <xdr:spPr>
        <a:xfrm>
          <a:off x="1784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64609</xdr:rowOff>
    </xdr:from>
    <xdr:ext cx="469744" cy="259045"/>
    <xdr:sp macro="" textlink="">
      <xdr:nvSpPr>
        <xdr:cNvPr id="73" name="テキスト ボックス 72"/>
        <xdr:cNvSpPr txBox="1"/>
      </xdr:nvSpPr>
      <xdr:spPr>
        <a:xfrm>
          <a:off x="895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813</xdr:rowOff>
    </xdr:from>
    <xdr:to>
      <xdr:col>24</xdr:col>
      <xdr:colOff>114300</xdr:colOff>
      <xdr:row>37</xdr:row>
      <xdr:rowOff>102413</xdr:rowOff>
    </xdr:to>
    <xdr:sp macro="" textlink="">
      <xdr:nvSpPr>
        <xdr:cNvPr id="79" name="楕円 78"/>
        <xdr:cNvSpPr/>
      </xdr:nvSpPr>
      <xdr:spPr>
        <a:xfrm>
          <a:off x="4584700" y="63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9195</xdr:rowOff>
    </xdr:from>
    <xdr:to>
      <xdr:col>20</xdr:col>
      <xdr:colOff>38100</xdr:colOff>
      <xdr:row>37</xdr:row>
      <xdr:rowOff>110795</xdr:rowOff>
    </xdr:to>
    <xdr:sp macro="" textlink="">
      <xdr:nvSpPr>
        <xdr:cNvPr id="81" name="楕円 80"/>
        <xdr:cNvSpPr/>
      </xdr:nvSpPr>
      <xdr:spPr>
        <a:xfrm>
          <a:off x="3746500" y="63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101922</xdr:rowOff>
    </xdr:from>
    <xdr:ext cx="469744" cy="259045"/>
    <xdr:sp macro="" textlink="">
      <xdr:nvSpPr>
        <xdr:cNvPr id="82" name="テキスト ボックス 81"/>
        <xdr:cNvSpPr txBox="1"/>
      </xdr:nvSpPr>
      <xdr:spPr>
        <a:xfrm>
          <a:off x="3562428" y="644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23978</xdr:rowOff>
    </xdr:from>
    <xdr:to>
      <xdr:col>15</xdr:col>
      <xdr:colOff>101600</xdr:colOff>
      <xdr:row>37</xdr:row>
      <xdr:rowOff>125578</xdr:rowOff>
    </xdr:to>
    <xdr:sp macro="" textlink="">
      <xdr:nvSpPr>
        <xdr:cNvPr id="83" name="楕円 82"/>
        <xdr:cNvSpPr/>
      </xdr:nvSpPr>
      <xdr:spPr>
        <a:xfrm>
          <a:off x="2857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116705</xdr:rowOff>
    </xdr:from>
    <xdr:ext cx="469744" cy="259045"/>
    <xdr:sp macro="" textlink="">
      <xdr:nvSpPr>
        <xdr:cNvPr id="84" name="テキスト ボックス 83"/>
        <xdr:cNvSpPr txBox="1"/>
      </xdr:nvSpPr>
      <xdr:spPr>
        <a:xfrm>
          <a:off x="2673428" y="64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11405</xdr:rowOff>
    </xdr:from>
    <xdr:to>
      <xdr:col>10</xdr:col>
      <xdr:colOff>165100</xdr:colOff>
      <xdr:row>37</xdr:row>
      <xdr:rowOff>113005</xdr:rowOff>
    </xdr:to>
    <xdr:sp macro="" textlink="">
      <xdr:nvSpPr>
        <xdr:cNvPr id="85" name="楕円 84"/>
        <xdr:cNvSpPr/>
      </xdr:nvSpPr>
      <xdr:spPr>
        <a:xfrm>
          <a:off x="1968500" y="63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104132</xdr:rowOff>
    </xdr:from>
    <xdr:ext cx="469744" cy="259045"/>
    <xdr:sp macro="" textlink="">
      <xdr:nvSpPr>
        <xdr:cNvPr id="86" name="テキスト ボックス 85"/>
        <xdr:cNvSpPr txBox="1"/>
      </xdr:nvSpPr>
      <xdr:spPr>
        <a:xfrm>
          <a:off x="1784428" y="64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13005</xdr:rowOff>
    </xdr:from>
    <xdr:to>
      <xdr:col>6</xdr:col>
      <xdr:colOff>38100</xdr:colOff>
      <xdr:row>37</xdr:row>
      <xdr:rowOff>114605</xdr:rowOff>
    </xdr:to>
    <xdr:sp macro="" textlink="">
      <xdr:nvSpPr>
        <xdr:cNvPr id="87" name="楕円 86"/>
        <xdr:cNvSpPr/>
      </xdr:nvSpPr>
      <xdr:spPr>
        <a:xfrm>
          <a:off x="10795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105732</xdr:rowOff>
    </xdr:from>
    <xdr:ext cx="469744" cy="259045"/>
    <xdr:sp macro="" textlink="">
      <xdr:nvSpPr>
        <xdr:cNvPr id="88" name="テキスト ボックス 87"/>
        <xdr:cNvSpPr txBox="1"/>
      </xdr:nvSpPr>
      <xdr:spPr>
        <a:xfrm>
          <a:off x="895428" y="644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41356</xdr:rowOff>
    </xdr:from>
    <xdr:to>
      <xdr:col>24</xdr:col>
      <xdr:colOff>63500</xdr:colOff>
      <xdr:row>58</xdr:row>
      <xdr:rowOff>47180</xdr:rowOff>
    </xdr:to>
    <xdr:cxnSp macro="">
      <xdr:nvCxnSpPr>
        <xdr:cNvPr id="117" name="直線コネクタ 116"/>
        <xdr:cNvCxnSpPr/>
      </xdr:nvCxnSpPr>
      <xdr:spPr>
        <a:xfrm>
          <a:off x="3797300" y="9985456"/>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132951</xdr:rowOff>
    </xdr:from>
    <xdr:to>
      <xdr:col>19</xdr:col>
      <xdr:colOff>177800</xdr:colOff>
      <xdr:row>58</xdr:row>
      <xdr:rowOff>41356</xdr:rowOff>
    </xdr:to>
    <xdr:cxnSp macro="">
      <xdr:nvCxnSpPr>
        <xdr:cNvPr id="120" name="直線コネクタ 119"/>
        <xdr:cNvCxnSpPr/>
      </xdr:nvCxnSpPr>
      <xdr:spPr>
        <a:xfrm>
          <a:off x="2908300" y="9562701"/>
          <a:ext cx="889000" cy="4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132951</xdr:rowOff>
    </xdr:from>
    <xdr:to>
      <xdr:col>15</xdr:col>
      <xdr:colOff>50800</xdr:colOff>
      <xdr:row>57</xdr:row>
      <xdr:rowOff>18536</xdr:rowOff>
    </xdr:to>
    <xdr:cxnSp macro="">
      <xdr:nvCxnSpPr>
        <xdr:cNvPr id="123" name="直線コネクタ 122"/>
        <xdr:cNvCxnSpPr/>
      </xdr:nvCxnSpPr>
      <xdr:spPr>
        <a:xfrm flipV="1">
          <a:off x="2019300" y="9562701"/>
          <a:ext cx="889000" cy="2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39421</xdr:rowOff>
    </xdr:from>
    <xdr:ext cx="599010" cy="259045"/>
    <xdr:sp macro="" textlink="">
      <xdr:nvSpPr>
        <xdr:cNvPr id="125" name="テキスト ボックス 124"/>
        <xdr:cNvSpPr txBox="1"/>
      </xdr:nvSpPr>
      <xdr:spPr>
        <a:xfrm>
          <a:off x="2608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18536</xdr:rowOff>
    </xdr:from>
    <xdr:to>
      <xdr:col>10</xdr:col>
      <xdr:colOff>114300</xdr:colOff>
      <xdr:row>57</xdr:row>
      <xdr:rowOff>104330</xdr:rowOff>
    </xdr:to>
    <xdr:cxnSp macro="">
      <xdr:nvCxnSpPr>
        <xdr:cNvPr id="126" name="直線コネクタ 125"/>
        <xdr:cNvCxnSpPr/>
      </xdr:nvCxnSpPr>
      <xdr:spPr>
        <a:xfrm flipV="1">
          <a:off x="1130300" y="9791186"/>
          <a:ext cx="889000" cy="8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94460</xdr:rowOff>
    </xdr:from>
    <xdr:ext cx="534377" cy="259045"/>
    <xdr:sp macro="" textlink="">
      <xdr:nvSpPr>
        <xdr:cNvPr id="128" name="テキスト ボックス 127"/>
        <xdr:cNvSpPr txBox="1"/>
      </xdr:nvSpPr>
      <xdr:spPr>
        <a:xfrm>
          <a:off x="1752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103217</xdr:rowOff>
    </xdr:from>
    <xdr:ext cx="534377" cy="259045"/>
    <xdr:sp macro="" textlink="">
      <xdr:nvSpPr>
        <xdr:cNvPr id="130" name="テキスト ボックス 129"/>
        <xdr:cNvSpPr txBox="1"/>
      </xdr:nvSpPr>
      <xdr:spPr>
        <a:xfrm>
          <a:off x="863111" y="100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167830</xdr:rowOff>
    </xdr:from>
    <xdr:to>
      <xdr:col>24</xdr:col>
      <xdr:colOff>114300</xdr:colOff>
      <xdr:row>58</xdr:row>
      <xdr:rowOff>97980</xdr:rowOff>
    </xdr:to>
    <xdr:sp macro="" textlink="">
      <xdr:nvSpPr>
        <xdr:cNvPr id="136" name="楕円 135"/>
        <xdr:cNvSpPr/>
      </xdr:nvSpPr>
      <xdr:spPr>
        <a:xfrm>
          <a:off x="4584700" y="99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120778</xdr:rowOff>
    </xdr:from>
    <xdr:ext cx="534377" cy="259045"/>
    <xdr:sp macro="" textlink="">
      <xdr:nvSpPr>
        <xdr:cNvPr id="137" name="総務費該当値テキスト"/>
        <xdr:cNvSpPr txBox="1"/>
      </xdr:nvSpPr>
      <xdr:spPr>
        <a:xfrm>
          <a:off x="4686300" y="98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162006</xdr:rowOff>
    </xdr:from>
    <xdr:to>
      <xdr:col>20</xdr:col>
      <xdr:colOff>38100</xdr:colOff>
      <xdr:row>58</xdr:row>
      <xdr:rowOff>92156</xdr:rowOff>
    </xdr:to>
    <xdr:sp macro="" textlink="">
      <xdr:nvSpPr>
        <xdr:cNvPr id="138" name="楕円 137"/>
        <xdr:cNvSpPr/>
      </xdr:nvSpPr>
      <xdr:spPr>
        <a:xfrm>
          <a:off x="3746500" y="99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83283</xdr:rowOff>
    </xdr:from>
    <xdr:ext cx="534377" cy="259045"/>
    <xdr:sp macro="" textlink="">
      <xdr:nvSpPr>
        <xdr:cNvPr id="139" name="テキスト ボックス 138"/>
        <xdr:cNvSpPr txBox="1"/>
      </xdr:nvSpPr>
      <xdr:spPr>
        <a:xfrm>
          <a:off x="3530111" y="100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82151</xdr:rowOff>
    </xdr:from>
    <xdr:to>
      <xdr:col>15</xdr:col>
      <xdr:colOff>101600</xdr:colOff>
      <xdr:row>56</xdr:row>
      <xdr:rowOff>12301</xdr:rowOff>
    </xdr:to>
    <xdr:sp macro="" textlink="">
      <xdr:nvSpPr>
        <xdr:cNvPr id="140" name="楕円 139"/>
        <xdr:cNvSpPr/>
      </xdr:nvSpPr>
      <xdr:spPr>
        <a:xfrm>
          <a:off x="2857500" y="9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28828</xdr:rowOff>
    </xdr:from>
    <xdr:ext cx="599010" cy="259045"/>
    <xdr:sp macro="" textlink="">
      <xdr:nvSpPr>
        <xdr:cNvPr id="141" name="テキスト ボックス 140"/>
        <xdr:cNvSpPr txBox="1"/>
      </xdr:nvSpPr>
      <xdr:spPr>
        <a:xfrm>
          <a:off x="2608795" y="928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139186</xdr:rowOff>
    </xdr:from>
    <xdr:to>
      <xdr:col>10</xdr:col>
      <xdr:colOff>165100</xdr:colOff>
      <xdr:row>57</xdr:row>
      <xdr:rowOff>69336</xdr:rowOff>
    </xdr:to>
    <xdr:sp macro="" textlink="">
      <xdr:nvSpPr>
        <xdr:cNvPr id="142" name="楕円 141"/>
        <xdr:cNvSpPr/>
      </xdr:nvSpPr>
      <xdr:spPr>
        <a:xfrm>
          <a:off x="1968500" y="9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85863</xdr:rowOff>
    </xdr:from>
    <xdr:ext cx="599010" cy="259045"/>
    <xdr:sp macro="" textlink="">
      <xdr:nvSpPr>
        <xdr:cNvPr id="143" name="テキスト ボックス 142"/>
        <xdr:cNvSpPr txBox="1"/>
      </xdr:nvSpPr>
      <xdr:spPr>
        <a:xfrm>
          <a:off x="1719795" y="951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53530</xdr:rowOff>
    </xdr:from>
    <xdr:to>
      <xdr:col>6</xdr:col>
      <xdr:colOff>38100</xdr:colOff>
      <xdr:row>57</xdr:row>
      <xdr:rowOff>155130</xdr:rowOff>
    </xdr:to>
    <xdr:sp macro="" textlink="">
      <xdr:nvSpPr>
        <xdr:cNvPr id="144" name="楕円 143"/>
        <xdr:cNvSpPr/>
      </xdr:nvSpPr>
      <xdr:spPr>
        <a:xfrm>
          <a:off x="1079500" y="98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207</xdr:rowOff>
    </xdr:from>
    <xdr:ext cx="599010" cy="259045"/>
    <xdr:sp macro="" textlink="">
      <xdr:nvSpPr>
        <xdr:cNvPr id="145" name="テキスト ボックス 144"/>
        <xdr:cNvSpPr txBox="1"/>
      </xdr:nvSpPr>
      <xdr:spPr>
        <a:xfrm>
          <a:off x="830795" y="960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156218</xdr:rowOff>
    </xdr:from>
    <xdr:to>
      <xdr:col>24</xdr:col>
      <xdr:colOff>63500</xdr:colOff>
      <xdr:row>77</xdr:row>
      <xdr:rowOff>32290</xdr:rowOff>
    </xdr:to>
    <xdr:cxnSp macro="">
      <xdr:nvCxnSpPr>
        <xdr:cNvPr id="173" name="直線コネクタ 172"/>
        <xdr:cNvCxnSpPr/>
      </xdr:nvCxnSpPr>
      <xdr:spPr>
        <a:xfrm>
          <a:off x="3797300" y="13186418"/>
          <a:ext cx="838200" cy="4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156218</xdr:rowOff>
    </xdr:from>
    <xdr:to>
      <xdr:col>19</xdr:col>
      <xdr:colOff>177800</xdr:colOff>
      <xdr:row>77</xdr:row>
      <xdr:rowOff>72693</xdr:rowOff>
    </xdr:to>
    <xdr:cxnSp macro="">
      <xdr:nvCxnSpPr>
        <xdr:cNvPr id="176" name="直線コネクタ 175"/>
        <xdr:cNvCxnSpPr/>
      </xdr:nvCxnSpPr>
      <xdr:spPr>
        <a:xfrm flipV="1">
          <a:off x="2908300" y="13186418"/>
          <a:ext cx="889000" cy="8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72693</xdr:rowOff>
    </xdr:from>
    <xdr:to>
      <xdr:col>15</xdr:col>
      <xdr:colOff>50800</xdr:colOff>
      <xdr:row>77</xdr:row>
      <xdr:rowOff>92289</xdr:rowOff>
    </xdr:to>
    <xdr:cxnSp macro="">
      <xdr:nvCxnSpPr>
        <xdr:cNvPr id="179" name="直線コネクタ 178"/>
        <xdr:cNvCxnSpPr/>
      </xdr:nvCxnSpPr>
      <xdr:spPr>
        <a:xfrm flipV="1">
          <a:off x="2019300" y="13274343"/>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92289</xdr:rowOff>
    </xdr:from>
    <xdr:to>
      <xdr:col>10</xdr:col>
      <xdr:colOff>114300</xdr:colOff>
      <xdr:row>77</xdr:row>
      <xdr:rowOff>139202</xdr:rowOff>
    </xdr:to>
    <xdr:cxnSp macro="">
      <xdr:nvCxnSpPr>
        <xdr:cNvPr id="182" name="直線コネクタ 181"/>
        <xdr:cNvCxnSpPr/>
      </xdr:nvCxnSpPr>
      <xdr:spPr>
        <a:xfrm flipV="1">
          <a:off x="1130300" y="13293939"/>
          <a:ext cx="8890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152940</xdr:rowOff>
    </xdr:from>
    <xdr:to>
      <xdr:col>24</xdr:col>
      <xdr:colOff>114300</xdr:colOff>
      <xdr:row>77</xdr:row>
      <xdr:rowOff>83090</xdr:rowOff>
    </xdr:to>
    <xdr:sp macro="" textlink="">
      <xdr:nvSpPr>
        <xdr:cNvPr id="192" name="楕円 191"/>
        <xdr:cNvSpPr/>
      </xdr:nvSpPr>
      <xdr:spPr>
        <a:xfrm>
          <a:off x="4584700" y="131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67867</xdr:rowOff>
    </xdr:from>
    <xdr:ext cx="599010" cy="259045"/>
    <xdr:sp macro="" textlink="">
      <xdr:nvSpPr>
        <xdr:cNvPr id="193" name="民生費該当値テキスト"/>
        <xdr:cNvSpPr txBox="1"/>
      </xdr:nvSpPr>
      <xdr:spPr>
        <a:xfrm>
          <a:off x="4686300" y="130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105418</xdr:rowOff>
    </xdr:from>
    <xdr:to>
      <xdr:col>20</xdr:col>
      <xdr:colOff>38100</xdr:colOff>
      <xdr:row>77</xdr:row>
      <xdr:rowOff>35568</xdr:rowOff>
    </xdr:to>
    <xdr:sp macro="" textlink="">
      <xdr:nvSpPr>
        <xdr:cNvPr id="194" name="楕円 193"/>
        <xdr:cNvSpPr/>
      </xdr:nvSpPr>
      <xdr:spPr>
        <a:xfrm>
          <a:off x="3746500" y="131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26695</xdr:rowOff>
    </xdr:from>
    <xdr:ext cx="599010" cy="259045"/>
    <xdr:sp macro="" textlink="">
      <xdr:nvSpPr>
        <xdr:cNvPr id="195" name="テキスト ボックス 194"/>
        <xdr:cNvSpPr txBox="1"/>
      </xdr:nvSpPr>
      <xdr:spPr>
        <a:xfrm>
          <a:off x="3497795" y="1322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21893</xdr:rowOff>
    </xdr:from>
    <xdr:to>
      <xdr:col>15</xdr:col>
      <xdr:colOff>101600</xdr:colOff>
      <xdr:row>77</xdr:row>
      <xdr:rowOff>123493</xdr:rowOff>
    </xdr:to>
    <xdr:sp macro="" textlink="">
      <xdr:nvSpPr>
        <xdr:cNvPr id="196" name="楕円 195"/>
        <xdr:cNvSpPr/>
      </xdr:nvSpPr>
      <xdr:spPr>
        <a:xfrm>
          <a:off x="2857500" y="132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114620</xdr:rowOff>
    </xdr:from>
    <xdr:ext cx="599010" cy="259045"/>
    <xdr:sp macro="" textlink="">
      <xdr:nvSpPr>
        <xdr:cNvPr id="197" name="テキスト ボックス 196"/>
        <xdr:cNvSpPr txBox="1"/>
      </xdr:nvSpPr>
      <xdr:spPr>
        <a:xfrm>
          <a:off x="2608795" y="1331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41489</xdr:rowOff>
    </xdr:from>
    <xdr:to>
      <xdr:col>10</xdr:col>
      <xdr:colOff>165100</xdr:colOff>
      <xdr:row>77</xdr:row>
      <xdr:rowOff>143089</xdr:rowOff>
    </xdr:to>
    <xdr:sp macro="" textlink="">
      <xdr:nvSpPr>
        <xdr:cNvPr id="198" name="楕円 197"/>
        <xdr:cNvSpPr/>
      </xdr:nvSpPr>
      <xdr:spPr>
        <a:xfrm>
          <a:off x="1968500" y="13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134216</xdr:rowOff>
    </xdr:from>
    <xdr:ext cx="599010" cy="259045"/>
    <xdr:sp macro="" textlink="">
      <xdr:nvSpPr>
        <xdr:cNvPr id="199" name="テキスト ボックス 198"/>
        <xdr:cNvSpPr txBox="1"/>
      </xdr:nvSpPr>
      <xdr:spPr>
        <a:xfrm>
          <a:off x="1719795" y="1333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88402</xdr:rowOff>
    </xdr:from>
    <xdr:to>
      <xdr:col>6</xdr:col>
      <xdr:colOff>38100</xdr:colOff>
      <xdr:row>78</xdr:row>
      <xdr:rowOff>18552</xdr:rowOff>
    </xdr:to>
    <xdr:sp macro="" textlink="">
      <xdr:nvSpPr>
        <xdr:cNvPr id="200" name="楕円 199"/>
        <xdr:cNvSpPr/>
      </xdr:nvSpPr>
      <xdr:spPr>
        <a:xfrm>
          <a:off x="1079500" y="132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9679</xdr:rowOff>
    </xdr:from>
    <xdr:ext cx="599010" cy="259045"/>
    <xdr:sp macro="" textlink="">
      <xdr:nvSpPr>
        <xdr:cNvPr id="201" name="テキスト ボックス 200"/>
        <xdr:cNvSpPr txBox="1"/>
      </xdr:nvSpPr>
      <xdr:spPr>
        <a:xfrm>
          <a:off x="830795" y="1338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96005</xdr:rowOff>
    </xdr:from>
    <xdr:to>
      <xdr:col>24</xdr:col>
      <xdr:colOff>63500</xdr:colOff>
      <xdr:row>97</xdr:row>
      <xdr:rowOff>142332</xdr:rowOff>
    </xdr:to>
    <xdr:cxnSp macro="">
      <xdr:nvCxnSpPr>
        <xdr:cNvPr id="232" name="直線コネクタ 231"/>
        <xdr:cNvCxnSpPr/>
      </xdr:nvCxnSpPr>
      <xdr:spPr>
        <a:xfrm flipV="1">
          <a:off x="3797300" y="16726655"/>
          <a:ext cx="838200" cy="4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142332</xdr:rowOff>
    </xdr:from>
    <xdr:to>
      <xdr:col>19</xdr:col>
      <xdr:colOff>177800</xdr:colOff>
      <xdr:row>98</xdr:row>
      <xdr:rowOff>62466</xdr:rowOff>
    </xdr:to>
    <xdr:cxnSp macro="">
      <xdr:nvCxnSpPr>
        <xdr:cNvPr id="235" name="直線コネクタ 234"/>
        <xdr:cNvCxnSpPr/>
      </xdr:nvCxnSpPr>
      <xdr:spPr>
        <a:xfrm flipV="1">
          <a:off x="2908300" y="16772982"/>
          <a:ext cx="889000" cy="9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61781</xdr:rowOff>
    </xdr:from>
    <xdr:to>
      <xdr:col>15</xdr:col>
      <xdr:colOff>50800</xdr:colOff>
      <xdr:row>98</xdr:row>
      <xdr:rowOff>62466</xdr:rowOff>
    </xdr:to>
    <xdr:cxnSp macro="">
      <xdr:nvCxnSpPr>
        <xdr:cNvPr id="238" name="直線コネクタ 237"/>
        <xdr:cNvCxnSpPr/>
      </xdr:nvCxnSpPr>
      <xdr:spPr>
        <a:xfrm>
          <a:off x="2019300" y="1686388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98116</xdr:rowOff>
    </xdr:from>
    <xdr:ext cx="534377" cy="259045"/>
    <xdr:sp macro="" textlink="">
      <xdr:nvSpPr>
        <xdr:cNvPr id="240" name="テキスト ボックス 239"/>
        <xdr:cNvSpPr txBox="1"/>
      </xdr:nvSpPr>
      <xdr:spPr>
        <a:xfrm>
          <a:off x="2641111" y="16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167706</xdr:rowOff>
    </xdr:from>
    <xdr:to>
      <xdr:col>10</xdr:col>
      <xdr:colOff>114300</xdr:colOff>
      <xdr:row>98</xdr:row>
      <xdr:rowOff>61781</xdr:rowOff>
    </xdr:to>
    <xdr:cxnSp macro="">
      <xdr:nvCxnSpPr>
        <xdr:cNvPr id="241" name="直線コネクタ 240"/>
        <xdr:cNvCxnSpPr/>
      </xdr:nvCxnSpPr>
      <xdr:spPr>
        <a:xfrm>
          <a:off x="1130300" y="16798356"/>
          <a:ext cx="889000" cy="6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150288</xdr:rowOff>
    </xdr:from>
    <xdr:ext cx="534377" cy="259045"/>
    <xdr:sp macro="" textlink="">
      <xdr:nvSpPr>
        <xdr:cNvPr id="243" name="テキスト ボックス 242"/>
        <xdr:cNvSpPr txBox="1"/>
      </xdr:nvSpPr>
      <xdr:spPr>
        <a:xfrm>
          <a:off x="1752111" y="164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45205</xdr:rowOff>
    </xdr:from>
    <xdr:to>
      <xdr:col>24</xdr:col>
      <xdr:colOff>114300</xdr:colOff>
      <xdr:row>97</xdr:row>
      <xdr:rowOff>146805</xdr:rowOff>
    </xdr:to>
    <xdr:sp macro="" textlink="">
      <xdr:nvSpPr>
        <xdr:cNvPr id="251" name="楕円 250"/>
        <xdr:cNvSpPr/>
      </xdr:nvSpPr>
      <xdr:spPr>
        <a:xfrm>
          <a:off x="4584700" y="166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23632</xdr:rowOff>
    </xdr:from>
    <xdr:ext cx="534377" cy="259045"/>
    <xdr:sp macro="" textlink="">
      <xdr:nvSpPr>
        <xdr:cNvPr id="252" name="衛生費該当値テキスト"/>
        <xdr:cNvSpPr txBox="1"/>
      </xdr:nvSpPr>
      <xdr:spPr>
        <a:xfrm>
          <a:off x="4686300" y="166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91532</xdr:rowOff>
    </xdr:from>
    <xdr:to>
      <xdr:col>20</xdr:col>
      <xdr:colOff>38100</xdr:colOff>
      <xdr:row>98</xdr:row>
      <xdr:rowOff>21682</xdr:rowOff>
    </xdr:to>
    <xdr:sp macro="" textlink="">
      <xdr:nvSpPr>
        <xdr:cNvPr id="253" name="楕円 252"/>
        <xdr:cNvSpPr/>
      </xdr:nvSpPr>
      <xdr:spPr>
        <a:xfrm>
          <a:off x="3746500" y="167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12809</xdr:rowOff>
    </xdr:from>
    <xdr:ext cx="534377" cy="259045"/>
    <xdr:sp macro="" textlink="">
      <xdr:nvSpPr>
        <xdr:cNvPr id="254" name="テキスト ボックス 253"/>
        <xdr:cNvSpPr txBox="1"/>
      </xdr:nvSpPr>
      <xdr:spPr>
        <a:xfrm>
          <a:off x="3530111" y="1681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11666</xdr:rowOff>
    </xdr:from>
    <xdr:to>
      <xdr:col>15</xdr:col>
      <xdr:colOff>101600</xdr:colOff>
      <xdr:row>98</xdr:row>
      <xdr:rowOff>113266</xdr:rowOff>
    </xdr:to>
    <xdr:sp macro="" textlink="">
      <xdr:nvSpPr>
        <xdr:cNvPr id="255" name="楕円 254"/>
        <xdr:cNvSpPr/>
      </xdr:nvSpPr>
      <xdr:spPr>
        <a:xfrm>
          <a:off x="2857500" y="168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104393</xdr:rowOff>
    </xdr:from>
    <xdr:ext cx="534377" cy="259045"/>
    <xdr:sp macro="" textlink="">
      <xdr:nvSpPr>
        <xdr:cNvPr id="256" name="テキスト ボックス 255"/>
        <xdr:cNvSpPr txBox="1"/>
      </xdr:nvSpPr>
      <xdr:spPr>
        <a:xfrm>
          <a:off x="2641111" y="169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10981</xdr:rowOff>
    </xdr:from>
    <xdr:to>
      <xdr:col>10</xdr:col>
      <xdr:colOff>165100</xdr:colOff>
      <xdr:row>98</xdr:row>
      <xdr:rowOff>112581</xdr:rowOff>
    </xdr:to>
    <xdr:sp macro="" textlink="">
      <xdr:nvSpPr>
        <xdr:cNvPr id="257" name="楕円 256"/>
        <xdr:cNvSpPr/>
      </xdr:nvSpPr>
      <xdr:spPr>
        <a:xfrm>
          <a:off x="1968500" y="168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103708</xdr:rowOff>
    </xdr:from>
    <xdr:ext cx="534377" cy="259045"/>
    <xdr:sp macro="" textlink="">
      <xdr:nvSpPr>
        <xdr:cNvPr id="258" name="テキスト ボックス 257"/>
        <xdr:cNvSpPr txBox="1"/>
      </xdr:nvSpPr>
      <xdr:spPr>
        <a:xfrm>
          <a:off x="1752111" y="169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116906</xdr:rowOff>
    </xdr:from>
    <xdr:to>
      <xdr:col>6</xdr:col>
      <xdr:colOff>38100</xdr:colOff>
      <xdr:row>98</xdr:row>
      <xdr:rowOff>47056</xdr:rowOff>
    </xdr:to>
    <xdr:sp macro="" textlink="">
      <xdr:nvSpPr>
        <xdr:cNvPr id="259" name="楕円 258"/>
        <xdr:cNvSpPr/>
      </xdr:nvSpPr>
      <xdr:spPr>
        <a:xfrm>
          <a:off x="1079500" y="167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38183</xdr:rowOff>
    </xdr:from>
    <xdr:ext cx="534377" cy="259045"/>
    <xdr:sp macro="" textlink="">
      <xdr:nvSpPr>
        <xdr:cNvPr id="260" name="テキスト ボックス 259"/>
        <xdr:cNvSpPr txBox="1"/>
      </xdr:nvSpPr>
      <xdr:spPr>
        <a:xfrm>
          <a:off x="863111" y="168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127318</xdr:rowOff>
    </xdr:from>
    <xdr:to>
      <xdr:col>55</xdr:col>
      <xdr:colOff>0</xdr:colOff>
      <xdr:row>38</xdr:row>
      <xdr:rowOff>128270</xdr:rowOff>
    </xdr:to>
    <xdr:cxnSp macro="">
      <xdr:nvCxnSpPr>
        <xdr:cNvPr id="289" name="直線コネクタ 288"/>
        <xdr:cNvCxnSpPr/>
      </xdr:nvCxnSpPr>
      <xdr:spPr>
        <a:xfrm flipV="1">
          <a:off x="9639300" y="6642418"/>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128270</xdr:rowOff>
    </xdr:from>
    <xdr:to>
      <xdr:col>50</xdr:col>
      <xdr:colOff>114300</xdr:colOff>
      <xdr:row>38</xdr:row>
      <xdr:rowOff>129032</xdr:rowOff>
    </xdr:to>
    <xdr:cxnSp macro="">
      <xdr:nvCxnSpPr>
        <xdr:cNvPr id="292" name="直線コネクタ 291"/>
        <xdr:cNvCxnSpPr/>
      </xdr:nvCxnSpPr>
      <xdr:spPr>
        <a:xfrm flipV="1">
          <a:off x="8750300" y="66433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129032</xdr:rowOff>
    </xdr:from>
    <xdr:to>
      <xdr:col>45</xdr:col>
      <xdr:colOff>177800</xdr:colOff>
      <xdr:row>38</xdr:row>
      <xdr:rowOff>129413</xdr:rowOff>
    </xdr:to>
    <xdr:cxnSp macro="">
      <xdr:nvCxnSpPr>
        <xdr:cNvPr id="295" name="直線コネクタ 294"/>
        <xdr:cNvCxnSpPr/>
      </xdr:nvCxnSpPr>
      <xdr:spPr>
        <a:xfrm flipV="1">
          <a:off x="7861300" y="664413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129413</xdr:rowOff>
    </xdr:from>
    <xdr:to>
      <xdr:col>41</xdr:col>
      <xdr:colOff>50800</xdr:colOff>
      <xdr:row>38</xdr:row>
      <xdr:rowOff>130175</xdr:rowOff>
    </xdr:to>
    <xdr:cxnSp macro="">
      <xdr:nvCxnSpPr>
        <xdr:cNvPr id="298" name="直線コネクタ 297"/>
        <xdr:cNvCxnSpPr/>
      </xdr:nvCxnSpPr>
      <xdr:spPr>
        <a:xfrm flipV="1">
          <a:off x="6972300" y="664451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76518</xdr:rowOff>
    </xdr:from>
    <xdr:to>
      <xdr:col>55</xdr:col>
      <xdr:colOff>50800</xdr:colOff>
      <xdr:row>39</xdr:row>
      <xdr:rowOff>6668</xdr:rowOff>
    </xdr:to>
    <xdr:sp macro="" textlink="">
      <xdr:nvSpPr>
        <xdr:cNvPr id="308" name="楕円 307"/>
        <xdr:cNvSpPr/>
      </xdr:nvSpPr>
      <xdr:spPr>
        <a:xfrm>
          <a:off x="10426700" y="65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22750</xdr:rowOff>
    </xdr:from>
    <xdr:ext cx="378565" cy="259045"/>
    <xdr:sp macro="" textlink="">
      <xdr:nvSpPr>
        <xdr:cNvPr id="309" name="労働費該当値テキスト"/>
        <xdr:cNvSpPr txBox="1"/>
      </xdr:nvSpPr>
      <xdr:spPr>
        <a:xfrm>
          <a:off x="10528300"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310" name="楕円 309"/>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170197</xdr:rowOff>
    </xdr:from>
    <xdr:ext cx="378565" cy="259045"/>
    <xdr:sp macro="" textlink="">
      <xdr:nvSpPr>
        <xdr:cNvPr id="311" name="テキスト ボックス 310"/>
        <xdr:cNvSpPr txBox="1"/>
      </xdr:nvSpPr>
      <xdr:spPr>
        <a:xfrm>
          <a:off x="9450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78232</xdr:rowOff>
    </xdr:from>
    <xdr:to>
      <xdr:col>46</xdr:col>
      <xdr:colOff>38100</xdr:colOff>
      <xdr:row>39</xdr:row>
      <xdr:rowOff>8382</xdr:rowOff>
    </xdr:to>
    <xdr:sp macro="" textlink="">
      <xdr:nvSpPr>
        <xdr:cNvPr id="312" name="楕円 311"/>
        <xdr:cNvSpPr/>
      </xdr:nvSpPr>
      <xdr:spPr>
        <a:xfrm>
          <a:off x="8699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170959</xdr:rowOff>
    </xdr:from>
    <xdr:ext cx="378565" cy="259045"/>
    <xdr:sp macro="" textlink="">
      <xdr:nvSpPr>
        <xdr:cNvPr id="313" name="テキスト ボックス 312"/>
        <xdr:cNvSpPr txBox="1"/>
      </xdr:nvSpPr>
      <xdr:spPr>
        <a:xfrm>
          <a:off x="8561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78613</xdr:rowOff>
    </xdr:from>
    <xdr:to>
      <xdr:col>41</xdr:col>
      <xdr:colOff>101600</xdr:colOff>
      <xdr:row>39</xdr:row>
      <xdr:rowOff>8763</xdr:rowOff>
    </xdr:to>
    <xdr:sp macro="" textlink="">
      <xdr:nvSpPr>
        <xdr:cNvPr id="314" name="楕円 313"/>
        <xdr:cNvSpPr/>
      </xdr:nvSpPr>
      <xdr:spPr>
        <a:xfrm>
          <a:off x="7810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171340</xdr:rowOff>
    </xdr:from>
    <xdr:ext cx="378565" cy="259045"/>
    <xdr:sp macro="" textlink="">
      <xdr:nvSpPr>
        <xdr:cNvPr id="315" name="テキスト ボックス 314"/>
        <xdr:cNvSpPr txBox="1"/>
      </xdr:nvSpPr>
      <xdr:spPr>
        <a:xfrm>
          <a:off x="7672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79375</xdr:rowOff>
    </xdr:from>
    <xdr:to>
      <xdr:col>36</xdr:col>
      <xdr:colOff>165100</xdr:colOff>
      <xdr:row>39</xdr:row>
      <xdr:rowOff>9525</xdr:rowOff>
    </xdr:to>
    <xdr:sp macro="" textlink="">
      <xdr:nvSpPr>
        <xdr:cNvPr id="316" name="楕円 315"/>
        <xdr:cNvSpPr/>
      </xdr:nvSpPr>
      <xdr:spPr>
        <a:xfrm>
          <a:off x="6921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652</xdr:rowOff>
    </xdr:from>
    <xdr:ext cx="378565" cy="259045"/>
    <xdr:sp macro="" textlink="">
      <xdr:nvSpPr>
        <xdr:cNvPr id="317" name="テキスト ボックス 316"/>
        <xdr:cNvSpPr txBox="1"/>
      </xdr:nvSpPr>
      <xdr:spPr>
        <a:xfrm>
          <a:off x="6783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98933</xdr:rowOff>
    </xdr:from>
    <xdr:to>
      <xdr:col>55</xdr:col>
      <xdr:colOff>0</xdr:colOff>
      <xdr:row>56</xdr:row>
      <xdr:rowOff>106153</xdr:rowOff>
    </xdr:to>
    <xdr:cxnSp macro="">
      <xdr:nvCxnSpPr>
        <xdr:cNvPr id="346" name="直線コネクタ 345"/>
        <xdr:cNvCxnSpPr/>
      </xdr:nvCxnSpPr>
      <xdr:spPr>
        <a:xfrm flipV="1">
          <a:off x="9639300" y="9700133"/>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61309</xdr:rowOff>
    </xdr:from>
    <xdr:to>
      <xdr:col>50</xdr:col>
      <xdr:colOff>114300</xdr:colOff>
      <xdr:row>56</xdr:row>
      <xdr:rowOff>106153</xdr:rowOff>
    </xdr:to>
    <xdr:cxnSp macro="">
      <xdr:nvCxnSpPr>
        <xdr:cNvPr id="349" name="直線コネクタ 348"/>
        <xdr:cNvCxnSpPr/>
      </xdr:nvCxnSpPr>
      <xdr:spPr>
        <a:xfrm>
          <a:off x="8750300" y="9662509"/>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162179</xdr:rowOff>
    </xdr:from>
    <xdr:to>
      <xdr:col>45</xdr:col>
      <xdr:colOff>177800</xdr:colOff>
      <xdr:row>56</xdr:row>
      <xdr:rowOff>61309</xdr:rowOff>
    </xdr:to>
    <xdr:cxnSp macro="">
      <xdr:nvCxnSpPr>
        <xdr:cNvPr id="352" name="直線コネクタ 351"/>
        <xdr:cNvCxnSpPr/>
      </xdr:nvCxnSpPr>
      <xdr:spPr>
        <a:xfrm>
          <a:off x="7861300" y="9591929"/>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164312</xdr:rowOff>
    </xdr:from>
    <xdr:to>
      <xdr:col>41</xdr:col>
      <xdr:colOff>50800</xdr:colOff>
      <xdr:row>55</xdr:row>
      <xdr:rowOff>162179</xdr:rowOff>
    </xdr:to>
    <xdr:cxnSp macro="">
      <xdr:nvCxnSpPr>
        <xdr:cNvPr id="355" name="直線コネクタ 354"/>
        <xdr:cNvCxnSpPr/>
      </xdr:nvCxnSpPr>
      <xdr:spPr>
        <a:xfrm>
          <a:off x="6972300" y="9422612"/>
          <a:ext cx="8890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124172</xdr:rowOff>
    </xdr:from>
    <xdr:ext cx="534377" cy="259045"/>
    <xdr:sp macro="" textlink="">
      <xdr:nvSpPr>
        <xdr:cNvPr id="359" name="テキスト ボックス 358"/>
        <xdr:cNvSpPr txBox="1"/>
      </xdr:nvSpPr>
      <xdr:spPr>
        <a:xfrm>
          <a:off x="670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48133</xdr:rowOff>
    </xdr:from>
    <xdr:to>
      <xdr:col>55</xdr:col>
      <xdr:colOff>50800</xdr:colOff>
      <xdr:row>56</xdr:row>
      <xdr:rowOff>149733</xdr:rowOff>
    </xdr:to>
    <xdr:sp macro="" textlink="">
      <xdr:nvSpPr>
        <xdr:cNvPr id="365" name="楕円 364"/>
        <xdr:cNvSpPr/>
      </xdr:nvSpPr>
      <xdr:spPr>
        <a:xfrm>
          <a:off x="10426700" y="96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71010</xdr:rowOff>
    </xdr:from>
    <xdr:ext cx="534377" cy="259045"/>
    <xdr:sp macro="" textlink="">
      <xdr:nvSpPr>
        <xdr:cNvPr id="366" name="農林水産業費該当値テキスト"/>
        <xdr:cNvSpPr txBox="1"/>
      </xdr:nvSpPr>
      <xdr:spPr>
        <a:xfrm>
          <a:off x="10528300" y="950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55353</xdr:rowOff>
    </xdr:from>
    <xdr:to>
      <xdr:col>50</xdr:col>
      <xdr:colOff>165100</xdr:colOff>
      <xdr:row>56</xdr:row>
      <xdr:rowOff>156953</xdr:rowOff>
    </xdr:to>
    <xdr:sp macro="" textlink="">
      <xdr:nvSpPr>
        <xdr:cNvPr id="367" name="楕円 366"/>
        <xdr:cNvSpPr/>
      </xdr:nvSpPr>
      <xdr:spPr>
        <a:xfrm>
          <a:off x="9588500" y="96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2030</xdr:rowOff>
    </xdr:from>
    <xdr:ext cx="534377" cy="259045"/>
    <xdr:sp macro="" textlink="">
      <xdr:nvSpPr>
        <xdr:cNvPr id="368" name="テキスト ボックス 367"/>
        <xdr:cNvSpPr txBox="1"/>
      </xdr:nvSpPr>
      <xdr:spPr>
        <a:xfrm>
          <a:off x="9372111" y="94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10509</xdr:rowOff>
    </xdr:from>
    <xdr:to>
      <xdr:col>46</xdr:col>
      <xdr:colOff>38100</xdr:colOff>
      <xdr:row>56</xdr:row>
      <xdr:rowOff>112109</xdr:rowOff>
    </xdr:to>
    <xdr:sp macro="" textlink="">
      <xdr:nvSpPr>
        <xdr:cNvPr id="369" name="楕円 368"/>
        <xdr:cNvSpPr/>
      </xdr:nvSpPr>
      <xdr:spPr>
        <a:xfrm>
          <a:off x="8699500" y="96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128636</xdr:rowOff>
    </xdr:from>
    <xdr:ext cx="534377" cy="259045"/>
    <xdr:sp macro="" textlink="">
      <xdr:nvSpPr>
        <xdr:cNvPr id="370" name="テキスト ボックス 369"/>
        <xdr:cNvSpPr txBox="1"/>
      </xdr:nvSpPr>
      <xdr:spPr>
        <a:xfrm>
          <a:off x="8483111" y="93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111379</xdr:rowOff>
    </xdr:from>
    <xdr:to>
      <xdr:col>41</xdr:col>
      <xdr:colOff>101600</xdr:colOff>
      <xdr:row>56</xdr:row>
      <xdr:rowOff>41529</xdr:rowOff>
    </xdr:to>
    <xdr:sp macro="" textlink="">
      <xdr:nvSpPr>
        <xdr:cNvPr id="371" name="楕円 370"/>
        <xdr:cNvSpPr/>
      </xdr:nvSpPr>
      <xdr:spPr>
        <a:xfrm>
          <a:off x="7810500" y="95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58056</xdr:rowOff>
    </xdr:from>
    <xdr:ext cx="534377" cy="259045"/>
    <xdr:sp macro="" textlink="">
      <xdr:nvSpPr>
        <xdr:cNvPr id="372" name="テキスト ボックス 371"/>
        <xdr:cNvSpPr txBox="1"/>
      </xdr:nvSpPr>
      <xdr:spPr>
        <a:xfrm>
          <a:off x="7594111" y="931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113512</xdr:rowOff>
    </xdr:from>
    <xdr:to>
      <xdr:col>36</xdr:col>
      <xdr:colOff>165100</xdr:colOff>
      <xdr:row>55</xdr:row>
      <xdr:rowOff>43662</xdr:rowOff>
    </xdr:to>
    <xdr:sp macro="" textlink="">
      <xdr:nvSpPr>
        <xdr:cNvPr id="373" name="楕円 372"/>
        <xdr:cNvSpPr/>
      </xdr:nvSpPr>
      <xdr:spPr>
        <a:xfrm>
          <a:off x="6921500" y="93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60189</xdr:rowOff>
    </xdr:from>
    <xdr:ext cx="534377" cy="259045"/>
    <xdr:sp macro="" textlink="">
      <xdr:nvSpPr>
        <xdr:cNvPr id="374" name="テキスト ボックス 373"/>
        <xdr:cNvSpPr txBox="1"/>
      </xdr:nvSpPr>
      <xdr:spPr>
        <a:xfrm>
          <a:off x="6705111" y="91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22625</xdr:rowOff>
    </xdr:from>
    <xdr:to>
      <xdr:col>55</xdr:col>
      <xdr:colOff>0</xdr:colOff>
      <xdr:row>78</xdr:row>
      <xdr:rowOff>75719</xdr:rowOff>
    </xdr:to>
    <xdr:cxnSp macro="">
      <xdr:nvCxnSpPr>
        <xdr:cNvPr id="401" name="直線コネクタ 400"/>
        <xdr:cNvCxnSpPr/>
      </xdr:nvCxnSpPr>
      <xdr:spPr>
        <a:xfrm>
          <a:off x="9639300" y="13395725"/>
          <a:ext cx="838200" cy="5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145231</xdr:rowOff>
    </xdr:from>
    <xdr:to>
      <xdr:col>50</xdr:col>
      <xdr:colOff>114300</xdr:colOff>
      <xdr:row>78</xdr:row>
      <xdr:rowOff>22625</xdr:rowOff>
    </xdr:to>
    <xdr:cxnSp macro="">
      <xdr:nvCxnSpPr>
        <xdr:cNvPr id="404" name="直線コネクタ 403"/>
        <xdr:cNvCxnSpPr/>
      </xdr:nvCxnSpPr>
      <xdr:spPr>
        <a:xfrm>
          <a:off x="8750300" y="13346881"/>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145231</xdr:rowOff>
    </xdr:from>
    <xdr:to>
      <xdr:col>45</xdr:col>
      <xdr:colOff>177800</xdr:colOff>
      <xdr:row>78</xdr:row>
      <xdr:rowOff>93202</xdr:rowOff>
    </xdr:to>
    <xdr:cxnSp macro="">
      <xdr:nvCxnSpPr>
        <xdr:cNvPr id="407" name="直線コネクタ 406"/>
        <xdr:cNvCxnSpPr/>
      </xdr:nvCxnSpPr>
      <xdr:spPr>
        <a:xfrm flipV="1">
          <a:off x="7861300" y="13346881"/>
          <a:ext cx="889000" cy="11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47403</xdr:rowOff>
    </xdr:from>
    <xdr:ext cx="534377" cy="259045"/>
    <xdr:sp macro="" textlink="">
      <xdr:nvSpPr>
        <xdr:cNvPr id="409" name="テキスト ボックス 408"/>
        <xdr:cNvSpPr txBox="1"/>
      </xdr:nvSpPr>
      <xdr:spPr>
        <a:xfrm>
          <a:off x="8483111" y="134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93202</xdr:rowOff>
    </xdr:from>
    <xdr:to>
      <xdr:col>41</xdr:col>
      <xdr:colOff>50800</xdr:colOff>
      <xdr:row>78</xdr:row>
      <xdr:rowOff>95639</xdr:rowOff>
    </xdr:to>
    <xdr:cxnSp macro="">
      <xdr:nvCxnSpPr>
        <xdr:cNvPr id="410" name="直線コネクタ 409"/>
        <xdr:cNvCxnSpPr/>
      </xdr:nvCxnSpPr>
      <xdr:spPr>
        <a:xfrm flipV="1">
          <a:off x="6972300" y="13466302"/>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24919</xdr:rowOff>
    </xdr:from>
    <xdr:to>
      <xdr:col>55</xdr:col>
      <xdr:colOff>50800</xdr:colOff>
      <xdr:row>78</xdr:row>
      <xdr:rowOff>126519</xdr:rowOff>
    </xdr:to>
    <xdr:sp macro="" textlink="">
      <xdr:nvSpPr>
        <xdr:cNvPr id="420" name="楕円 419"/>
        <xdr:cNvSpPr/>
      </xdr:nvSpPr>
      <xdr:spPr>
        <a:xfrm>
          <a:off x="10426700" y="133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126136</xdr:rowOff>
    </xdr:from>
    <xdr:ext cx="534377" cy="259045"/>
    <xdr:sp macro="" textlink="">
      <xdr:nvSpPr>
        <xdr:cNvPr id="421" name="商工費該当値テキスト"/>
        <xdr:cNvSpPr txBox="1"/>
      </xdr:nvSpPr>
      <xdr:spPr>
        <a:xfrm>
          <a:off x="10528300" y="13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143275</xdr:rowOff>
    </xdr:from>
    <xdr:to>
      <xdr:col>50</xdr:col>
      <xdr:colOff>165100</xdr:colOff>
      <xdr:row>78</xdr:row>
      <xdr:rowOff>73425</xdr:rowOff>
    </xdr:to>
    <xdr:sp macro="" textlink="">
      <xdr:nvSpPr>
        <xdr:cNvPr id="422" name="楕円 421"/>
        <xdr:cNvSpPr/>
      </xdr:nvSpPr>
      <xdr:spPr>
        <a:xfrm>
          <a:off x="9588500" y="133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89952</xdr:rowOff>
    </xdr:from>
    <xdr:ext cx="534377" cy="259045"/>
    <xdr:sp macro="" textlink="">
      <xdr:nvSpPr>
        <xdr:cNvPr id="423" name="テキスト ボックス 422"/>
        <xdr:cNvSpPr txBox="1"/>
      </xdr:nvSpPr>
      <xdr:spPr>
        <a:xfrm>
          <a:off x="9372111" y="131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94431</xdr:rowOff>
    </xdr:from>
    <xdr:to>
      <xdr:col>46</xdr:col>
      <xdr:colOff>38100</xdr:colOff>
      <xdr:row>78</xdr:row>
      <xdr:rowOff>24581</xdr:rowOff>
    </xdr:to>
    <xdr:sp macro="" textlink="">
      <xdr:nvSpPr>
        <xdr:cNvPr id="424" name="楕円 423"/>
        <xdr:cNvSpPr/>
      </xdr:nvSpPr>
      <xdr:spPr>
        <a:xfrm>
          <a:off x="8699500" y="132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41108</xdr:rowOff>
    </xdr:from>
    <xdr:ext cx="534377" cy="259045"/>
    <xdr:sp macro="" textlink="">
      <xdr:nvSpPr>
        <xdr:cNvPr id="425" name="テキスト ボックス 424"/>
        <xdr:cNvSpPr txBox="1"/>
      </xdr:nvSpPr>
      <xdr:spPr>
        <a:xfrm>
          <a:off x="8483111" y="1307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42402</xdr:rowOff>
    </xdr:from>
    <xdr:to>
      <xdr:col>41</xdr:col>
      <xdr:colOff>101600</xdr:colOff>
      <xdr:row>78</xdr:row>
      <xdr:rowOff>144002</xdr:rowOff>
    </xdr:to>
    <xdr:sp macro="" textlink="">
      <xdr:nvSpPr>
        <xdr:cNvPr id="426" name="楕円 425"/>
        <xdr:cNvSpPr/>
      </xdr:nvSpPr>
      <xdr:spPr>
        <a:xfrm>
          <a:off x="7810500" y="134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135129</xdr:rowOff>
    </xdr:from>
    <xdr:ext cx="534377" cy="259045"/>
    <xdr:sp macro="" textlink="">
      <xdr:nvSpPr>
        <xdr:cNvPr id="427" name="テキスト ボックス 426"/>
        <xdr:cNvSpPr txBox="1"/>
      </xdr:nvSpPr>
      <xdr:spPr>
        <a:xfrm>
          <a:off x="7594111" y="1350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44839</xdr:rowOff>
    </xdr:from>
    <xdr:to>
      <xdr:col>36</xdr:col>
      <xdr:colOff>165100</xdr:colOff>
      <xdr:row>78</xdr:row>
      <xdr:rowOff>146439</xdr:rowOff>
    </xdr:to>
    <xdr:sp macro="" textlink="">
      <xdr:nvSpPr>
        <xdr:cNvPr id="428" name="楕円 427"/>
        <xdr:cNvSpPr/>
      </xdr:nvSpPr>
      <xdr:spPr>
        <a:xfrm>
          <a:off x="6921500" y="1341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137566</xdr:rowOff>
    </xdr:from>
    <xdr:ext cx="469744" cy="259045"/>
    <xdr:sp macro="" textlink="">
      <xdr:nvSpPr>
        <xdr:cNvPr id="429" name="テキスト ボックス 428"/>
        <xdr:cNvSpPr txBox="1"/>
      </xdr:nvSpPr>
      <xdr:spPr>
        <a:xfrm>
          <a:off x="6737428" y="1351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161682</xdr:rowOff>
    </xdr:from>
    <xdr:to>
      <xdr:col>54</xdr:col>
      <xdr:colOff>189865</xdr:colOff>
      <xdr:row>98</xdr:row>
      <xdr:rowOff>47177</xdr:rowOff>
    </xdr:to>
    <xdr:cxnSp macro="">
      <xdr:nvCxnSpPr>
        <xdr:cNvPr id="451" name="直線コネクタ 450"/>
        <xdr:cNvCxnSpPr/>
      </xdr:nvCxnSpPr>
      <xdr:spPr>
        <a:xfrm flipV="1">
          <a:off x="10475595" y="15935082"/>
          <a:ext cx="1270" cy="914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51004</xdr:rowOff>
    </xdr:from>
    <xdr:ext cx="534377" cy="259045"/>
    <xdr:sp macro="" textlink="">
      <xdr:nvSpPr>
        <xdr:cNvPr id="452" name="土木費最小値テキスト"/>
        <xdr:cNvSpPr txBox="1"/>
      </xdr:nvSpPr>
      <xdr:spPr>
        <a:xfrm>
          <a:off x="10528300" y="168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47177</xdr:rowOff>
    </xdr:from>
    <xdr:to>
      <xdr:col>55</xdr:col>
      <xdr:colOff>88900</xdr:colOff>
      <xdr:row>98</xdr:row>
      <xdr:rowOff>47177</xdr:rowOff>
    </xdr:to>
    <xdr:cxnSp macro="">
      <xdr:nvCxnSpPr>
        <xdr:cNvPr id="453" name="直線コネクタ 452"/>
        <xdr:cNvCxnSpPr/>
      </xdr:nvCxnSpPr>
      <xdr:spPr>
        <a:xfrm>
          <a:off x="10388600" y="1684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108359</xdr:rowOff>
    </xdr:from>
    <xdr:ext cx="599010" cy="259045"/>
    <xdr:sp macro="" textlink="">
      <xdr:nvSpPr>
        <xdr:cNvPr id="454" name="土木費最大値テキスト"/>
        <xdr:cNvSpPr txBox="1"/>
      </xdr:nvSpPr>
      <xdr:spPr>
        <a:xfrm>
          <a:off x="10528300" y="1571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161682</xdr:rowOff>
    </xdr:from>
    <xdr:to>
      <xdr:col>55</xdr:col>
      <xdr:colOff>88900</xdr:colOff>
      <xdr:row>92</xdr:row>
      <xdr:rowOff>161682</xdr:rowOff>
    </xdr:to>
    <xdr:cxnSp macro="">
      <xdr:nvCxnSpPr>
        <xdr:cNvPr id="455" name="直線コネクタ 454"/>
        <xdr:cNvCxnSpPr/>
      </xdr:nvCxnSpPr>
      <xdr:spPr>
        <a:xfrm>
          <a:off x="10388600" y="15935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2480</xdr:rowOff>
    </xdr:from>
    <xdr:to>
      <xdr:col>55</xdr:col>
      <xdr:colOff>0</xdr:colOff>
      <xdr:row>96</xdr:row>
      <xdr:rowOff>67211</xdr:rowOff>
    </xdr:to>
    <xdr:cxnSp macro="">
      <xdr:nvCxnSpPr>
        <xdr:cNvPr id="456" name="直線コネクタ 455"/>
        <xdr:cNvCxnSpPr/>
      </xdr:nvCxnSpPr>
      <xdr:spPr>
        <a:xfrm>
          <a:off x="9639300" y="16461680"/>
          <a:ext cx="8382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152998</xdr:rowOff>
    </xdr:from>
    <xdr:ext cx="534377" cy="259045"/>
    <xdr:sp macro="" textlink="">
      <xdr:nvSpPr>
        <xdr:cNvPr id="457" name="土木費平均値テキスト"/>
        <xdr:cNvSpPr txBox="1"/>
      </xdr:nvSpPr>
      <xdr:spPr>
        <a:xfrm>
          <a:off x="10528300" y="1661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3121</xdr:rowOff>
    </xdr:from>
    <xdr:to>
      <xdr:col>55</xdr:col>
      <xdr:colOff>50800</xdr:colOff>
      <xdr:row>97</xdr:row>
      <xdr:rowOff>104721</xdr:rowOff>
    </xdr:to>
    <xdr:sp macro="" textlink="">
      <xdr:nvSpPr>
        <xdr:cNvPr id="458" name="フローチャート: 判断 457"/>
        <xdr:cNvSpPr/>
      </xdr:nvSpPr>
      <xdr:spPr>
        <a:xfrm>
          <a:off x="104267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33551</xdr:rowOff>
    </xdr:from>
    <xdr:to>
      <xdr:col>50</xdr:col>
      <xdr:colOff>114300</xdr:colOff>
      <xdr:row>96</xdr:row>
      <xdr:rowOff>2480</xdr:rowOff>
    </xdr:to>
    <xdr:cxnSp macro="">
      <xdr:nvCxnSpPr>
        <xdr:cNvPr id="459" name="直線コネクタ 458"/>
        <xdr:cNvCxnSpPr/>
      </xdr:nvCxnSpPr>
      <xdr:spPr>
        <a:xfrm>
          <a:off x="8750300" y="16149851"/>
          <a:ext cx="889000" cy="3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15286</xdr:rowOff>
    </xdr:from>
    <xdr:to>
      <xdr:col>50</xdr:col>
      <xdr:colOff>165100</xdr:colOff>
      <xdr:row>97</xdr:row>
      <xdr:rowOff>116886</xdr:rowOff>
    </xdr:to>
    <xdr:sp macro="" textlink="">
      <xdr:nvSpPr>
        <xdr:cNvPr id="460" name="フローチャート: 判断 459"/>
        <xdr:cNvSpPr/>
      </xdr:nvSpPr>
      <xdr:spPr>
        <a:xfrm>
          <a:off x="9588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108013</xdr:rowOff>
    </xdr:from>
    <xdr:ext cx="534377" cy="259045"/>
    <xdr:sp macro="" textlink="">
      <xdr:nvSpPr>
        <xdr:cNvPr id="461" name="テキスト ボックス 460"/>
        <xdr:cNvSpPr txBox="1"/>
      </xdr:nvSpPr>
      <xdr:spPr>
        <a:xfrm>
          <a:off x="9372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30800</xdr:rowOff>
    </xdr:from>
    <xdr:to>
      <xdr:col>45</xdr:col>
      <xdr:colOff>177800</xdr:colOff>
      <xdr:row>94</xdr:row>
      <xdr:rowOff>33551</xdr:rowOff>
    </xdr:to>
    <xdr:cxnSp macro="">
      <xdr:nvCxnSpPr>
        <xdr:cNvPr id="462" name="直線コネクタ 461"/>
        <xdr:cNvCxnSpPr/>
      </xdr:nvCxnSpPr>
      <xdr:spPr>
        <a:xfrm>
          <a:off x="7861300" y="15804200"/>
          <a:ext cx="889000" cy="3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147540</xdr:rowOff>
    </xdr:from>
    <xdr:to>
      <xdr:col>46</xdr:col>
      <xdr:colOff>38100</xdr:colOff>
      <xdr:row>97</xdr:row>
      <xdr:rowOff>77690</xdr:rowOff>
    </xdr:to>
    <xdr:sp macro="" textlink="">
      <xdr:nvSpPr>
        <xdr:cNvPr id="463" name="フローチャート: 判断 462"/>
        <xdr:cNvSpPr/>
      </xdr:nvSpPr>
      <xdr:spPr>
        <a:xfrm>
          <a:off x="8699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68817</xdr:rowOff>
    </xdr:from>
    <xdr:ext cx="534377" cy="259045"/>
    <xdr:sp macro="" textlink="">
      <xdr:nvSpPr>
        <xdr:cNvPr id="464" name="テキスト ボックス 463"/>
        <xdr:cNvSpPr txBox="1"/>
      </xdr:nvSpPr>
      <xdr:spPr>
        <a:xfrm>
          <a:off x="8483111" y="166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60719</xdr:rowOff>
    </xdr:from>
    <xdr:to>
      <xdr:col>41</xdr:col>
      <xdr:colOff>50800</xdr:colOff>
      <xdr:row>92</xdr:row>
      <xdr:rowOff>30800</xdr:rowOff>
    </xdr:to>
    <xdr:cxnSp macro="">
      <xdr:nvCxnSpPr>
        <xdr:cNvPr id="465" name="直線コネクタ 464"/>
        <xdr:cNvCxnSpPr/>
      </xdr:nvCxnSpPr>
      <xdr:spPr>
        <a:xfrm>
          <a:off x="6972300" y="15491219"/>
          <a:ext cx="889000" cy="3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3088</xdr:rowOff>
    </xdr:from>
    <xdr:to>
      <xdr:col>41</xdr:col>
      <xdr:colOff>101600</xdr:colOff>
      <xdr:row>97</xdr:row>
      <xdr:rowOff>104688</xdr:rowOff>
    </xdr:to>
    <xdr:sp macro="" textlink="">
      <xdr:nvSpPr>
        <xdr:cNvPr id="466" name="フローチャート: 判断 465"/>
        <xdr:cNvSpPr/>
      </xdr:nvSpPr>
      <xdr:spPr>
        <a:xfrm>
          <a:off x="7810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95815</xdr:rowOff>
    </xdr:from>
    <xdr:ext cx="534377" cy="259045"/>
    <xdr:sp macro="" textlink="">
      <xdr:nvSpPr>
        <xdr:cNvPr id="467" name="テキスト ボックス 466"/>
        <xdr:cNvSpPr txBox="1"/>
      </xdr:nvSpPr>
      <xdr:spPr>
        <a:xfrm>
          <a:off x="7594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6393</xdr:rowOff>
    </xdr:from>
    <xdr:to>
      <xdr:col>36</xdr:col>
      <xdr:colOff>165100</xdr:colOff>
      <xdr:row>97</xdr:row>
      <xdr:rowOff>107993</xdr:rowOff>
    </xdr:to>
    <xdr:sp macro="" textlink="">
      <xdr:nvSpPr>
        <xdr:cNvPr id="468" name="フローチャート: 判断 467"/>
        <xdr:cNvSpPr/>
      </xdr:nvSpPr>
      <xdr:spPr>
        <a:xfrm>
          <a:off x="6921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99120</xdr:rowOff>
    </xdr:from>
    <xdr:ext cx="534377" cy="259045"/>
    <xdr:sp macro="" textlink="">
      <xdr:nvSpPr>
        <xdr:cNvPr id="469" name="テキスト ボックス 468"/>
        <xdr:cNvSpPr txBox="1"/>
      </xdr:nvSpPr>
      <xdr:spPr>
        <a:xfrm>
          <a:off x="6705111" y="167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16411</xdr:rowOff>
    </xdr:from>
    <xdr:to>
      <xdr:col>55</xdr:col>
      <xdr:colOff>50800</xdr:colOff>
      <xdr:row>96</xdr:row>
      <xdr:rowOff>118011</xdr:rowOff>
    </xdr:to>
    <xdr:sp macro="" textlink="">
      <xdr:nvSpPr>
        <xdr:cNvPr id="475" name="楕円 474"/>
        <xdr:cNvSpPr/>
      </xdr:nvSpPr>
      <xdr:spPr>
        <a:xfrm>
          <a:off x="10426700" y="164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39288</xdr:rowOff>
    </xdr:from>
    <xdr:ext cx="534377" cy="259045"/>
    <xdr:sp macro="" textlink="">
      <xdr:nvSpPr>
        <xdr:cNvPr id="476" name="土木費該当値テキスト"/>
        <xdr:cNvSpPr txBox="1"/>
      </xdr:nvSpPr>
      <xdr:spPr>
        <a:xfrm>
          <a:off x="10528300" y="163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123130</xdr:rowOff>
    </xdr:from>
    <xdr:to>
      <xdr:col>50</xdr:col>
      <xdr:colOff>165100</xdr:colOff>
      <xdr:row>96</xdr:row>
      <xdr:rowOff>53280</xdr:rowOff>
    </xdr:to>
    <xdr:sp macro="" textlink="">
      <xdr:nvSpPr>
        <xdr:cNvPr id="477" name="楕円 476"/>
        <xdr:cNvSpPr/>
      </xdr:nvSpPr>
      <xdr:spPr>
        <a:xfrm>
          <a:off x="9588500" y="164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69807</xdr:rowOff>
    </xdr:from>
    <xdr:ext cx="599010" cy="259045"/>
    <xdr:sp macro="" textlink="">
      <xdr:nvSpPr>
        <xdr:cNvPr id="478" name="テキスト ボックス 477"/>
        <xdr:cNvSpPr txBox="1"/>
      </xdr:nvSpPr>
      <xdr:spPr>
        <a:xfrm>
          <a:off x="9339795" y="1618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154201</xdr:rowOff>
    </xdr:from>
    <xdr:to>
      <xdr:col>46</xdr:col>
      <xdr:colOff>38100</xdr:colOff>
      <xdr:row>94</xdr:row>
      <xdr:rowOff>84351</xdr:rowOff>
    </xdr:to>
    <xdr:sp macro="" textlink="">
      <xdr:nvSpPr>
        <xdr:cNvPr id="479" name="楕円 478"/>
        <xdr:cNvSpPr/>
      </xdr:nvSpPr>
      <xdr:spPr>
        <a:xfrm>
          <a:off x="8699500" y="160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100878</xdr:rowOff>
    </xdr:from>
    <xdr:ext cx="599010" cy="259045"/>
    <xdr:sp macro="" textlink="">
      <xdr:nvSpPr>
        <xdr:cNvPr id="480" name="テキスト ボックス 479"/>
        <xdr:cNvSpPr txBox="1"/>
      </xdr:nvSpPr>
      <xdr:spPr>
        <a:xfrm>
          <a:off x="8450795" y="1587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151450</xdr:rowOff>
    </xdr:from>
    <xdr:to>
      <xdr:col>41</xdr:col>
      <xdr:colOff>101600</xdr:colOff>
      <xdr:row>92</xdr:row>
      <xdr:rowOff>81600</xdr:rowOff>
    </xdr:to>
    <xdr:sp macro="" textlink="">
      <xdr:nvSpPr>
        <xdr:cNvPr id="481" name="楕円 480"/>
        <xdr:cNvSpPr/>
      </xdr:nvSpPr>
      <xdr:spPr>
        <a:xfrm>
          <a:off x="7810500" y="1575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98127</xdr:rowOff>
    </xdr:from>
    <xdr:ext cx="599010" cy="259045"/>
    <xdr:sp macro="" textlink="">
      <xdr:nvSpPr>
        <xdr:cNvPr id="482" name="テキスト ボックス 481"/>
        <xdr:cNvSpPr txBox="1"/>
      </xdr:nvSpPr>
      <xdr:spPr>
        <a:xfrm>
          <a:off x="7561795" y="1552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9919</xdr:rowOff>
    </xdr:from>
    <xdr:to>
      <xdr:col>36</xdr:col>
      <xdr:colOff>165100</xdr:colOff>
      <xdr:row>90</xdr:row>
      <xdr:rowOff>111519</xdr:rowOff>
    </xdr:to>
    <xdr:sp macro="" textlink="">
      <xdr:nvSpPr>
        <xdr:cNvPr id="483" name="楕円 482"/>
        <xdr:cNvSpPr/>
      </xdr:nvSpPr>
      <xdr:spPr>
        <a:xfrm>
          <a:off x="6921500" y="1544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128046</xdr:rowOff>
    </xdr:from>
    <xdr:ext cx="599010" cy="259045"/>
    <xdr:sp macro="" textlink="">
      <xdr:nvSpPr>
        <xdr:cNvPr id="484" name="テキスト ボックス 483"/>
        <xdr:cNvSpPr txBox="1"/>
      </xdr:nvSpPr>
      <xdr:spPr>
        <a:xfrm>
          <a:off x="6672795" y="1521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08" name="直線コネクタ 507"/>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09"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0" name="直線コネクタ 509"/>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1"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2" name="直線コネクタ 511"/>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13779</xdr:rowOff>
    </xdr:from>
    <xdr:to>
      <xdr:col>85</xdr:col>
      <xdr:colOff>127000</xdr:colOff>
      <xdr:row>36</xdr:row>
      <xdr:rowOff>101924</xdr:rowOff>
    </xdr:to>
    <xdr:cxnSp macro="">
      <xdr:nvCxnSpPr>
        <xdr:cNvPr id="513" name="直線コネクタ 512"/>
        <xdr:cNvCxnSpPr/>
      </xdr:nvCxnSpPr>
      <xdr:spPr>
        <a:xfrm flipV="1">
          <a:off x="15481300" y="6185979"/>
          <a:ext cx="838200" cy="8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4" name="消防費平均値テキスト"/>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5" name="フローチャート: 判断 514"/>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108877</xdr:rowOff>
    </xdr:from>
    <xdr:to>
      <xdr:col>81</xdr:col>
      <xdr:colOff>50800</xdr:colOff>
      <xdr:row>36</xdr:row>
      <xdr:rowOff>101924</xdr:rowOff>
    </xdr:to>
    <xdr:cxnSp macro="">
      <xdr:nvCxnSpPr>
        <xdr:cNvPr id="516" name="直線コネクタ 515"/>
        <xdr:cNvCxnSpPr/>
      </xdr:nvCxnSpPr>
      <xdr:spPr>
        <a:xfrm>
          <a:off x="14592300" y="5938177"/>
          <a:ext cx="889000" cy="3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17" name="フローチャート: 判断 516"/>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18" name="テキスト ボックス 517"/>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108877</xdr:rowOff>
    </xdr:from>
    <xdr:to>
      <xdr:col>76</xdr:col>
      <xdr:colOff>114300</xdr:colOff>
      <xdr:row>34</xdr:row>
      <xdr:rowOff>168618</xdr:rowOff>
    </xdr:to>
    <xdr:cxnSp macro="">
      <xdr:nvCxnSpPr>
        <xdr:cNvPr id="519" name="直線コネクタ 518"/>
        <xdr:cNvCxnSpPr/>
      </xdr:nvCxnSpPr>
      <xdr:spPr>
        <a:xfrm flipV="1">
          <a:off x="13703300" y="5938177"/>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0" name="フローチャート: 判断 519"/>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125506</xdr:rowOff>
    </xdr:from>
    <xdr:ext cx="534377" cy="259045"/>
    <xdr:sp macro="" textlink="">
      <xdr:nvSpPr>
        <xdr:cNvPr id="521" name="テキスト ボックス 520"/>
        <xdr:cNvSpPr txBox="1"/>
      </xdr:nvSpPr>
      <xdr:spPr>
        <a:xfrm>
          <a:off x="14325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168618</xdr:rowOff>
    </xdr:from>
    <xdr:to>
      <xdr:col>71</xdr:col>
      <xdr:colOff>177800</xdr:colOff>
      <xdr:row>35</xdr:row>
      <xdr:rowOff>153054</xdr:rowOff>
    </xdr:to>
    <xdr:cxnSp macro="">
      <xdr:nvCxnSpPr>
        <xdr:cNvPr id="522" name="直線コネクタ 521"/>
        <xdr:cNvCxnSpPr/>
      </xdr:nvCxnSpPr>
      <xdr:spPr>
        <a:xfrm flipV="1">
          <a:off x="12814300" y="5997918"/>
          <a:ext cx="889000" cy="15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3" name="フローチャート: 判断 522"/>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163415</xdr:rowOff>
    </xdr:from>
    <xdr:ext cx="534377" cy="259045"/>
    <xdr:sp macro="" textlink="">
      <xdr:nvSpPr>
        <xdr:cNvPr id="524" name="テキスト ボックス 523"/>
        <xdr:cNvSpPr txBox="1"/>
      </xdr:nvSpPr>
      <xdr:spPr>
        <a:xfrm>
          <a:off x="13436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5" name="フローチャート: 判断 524"/>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13130</xdr:rowOff>
    </xdr:from>
    <xdr:ext cx="534377" cy="259045"/>
    <xdr:sp macro="" textlink="">
      <xdr:nvSpPr>
        <xdr:cNvPr id="526" name="テキスト ボックス 525"/>
        <xdr:cNvSpPr txBox="1"/>
      </xdr:nvSpPr>
      <xdr:spPr>
        <a:xfrm>
          <a:off x="12547111" y="6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134429</xdr:rowOff>
    </xdr:from>
    <xdr:to>
      <xdr:col>85</xdr:col>
      <xdr:colOff>177800</xdr:colOff>
      <xdr:row>36</xdr:row>
      <xdr:rowOff>64579</xdr:rowOff>
    </xdr:to>
    <xdr:sp macro="" textlink="">
      <xdr:nvSpPr>
        <xdr:cNvPr id="532" name="楕円 531"/>
        <xdr:cNvSpPr/>
      </xdr:nvSpPr>
      <xdr:spPr>
        <a:xfrm>
          <a:off x="16268700" y="61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157306</xdr:rowOff>
    </xdr:from>
    <xdr:ext cx="534377" cy="259045"/>
    <xdr:sp macro="" textlink="">
      <xdr:nvSpPr>
        <xdr:cNvPr id="533" name="消防費該当値テキスト"/>
        <xdr:cNvSpPr txBox="1"/>
      </xdr:nvSpPr>
      <xdr:spPr>
        <a:xfrm>
          <a:off x="16370300" y="59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51124</xdr:rowOff>
    </xdr:from>
    <xdr:to>
      <xdr:col>81</xdr:col>
      <xdr:colOff>101600</xdr:colOff>
      <xdr:row>36</xdr:row>
      <xdr:rowOff>152724</xdr:rowOff>
    </xdr:to>
    <xdr:sp macro="" textlink="">
      <xdr:nvSpPr>
        <xdr:cNvPr id="534" name="楕円 533"/>
        <xdr:cNvSpPr/>
      </xdr:nvSpPr>
      <xdr:spPr>
        <a:xfrm>
          <a:off x="15430500" y="62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169251</xdr:rowOff>
    </xdr:from>
    <xdr:ext cx="534377" cy="259045"/>
    <xdr:sp macro="" textlink="">
      <xdr:nvSpPr>
        <xdr:cNvPr id="535" name="テキスト ボックス 534"/>
        <xdr:cNvSpPr txBox="1"/>
      </xdr:nvSpPr>
      <xdr:spPr>
        <a:xfrm>
          <a:off x="15214111" y="599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58077</xdr:rowOff>
    </xdr:from>
    <xdr:to>
      <xdr:col>76</xdr:col>
      <xdr:colOff>165100</xdr:colOff>
      <xdr:row>34</xdr:row>
      <xdr:rowOff>159677</xdr:rowOff>
    </xdr:to>
    <xdr:sp macro="" textlink="">
      <xdr:nvSpPr>
        <xdr:cNvPr id="536" name="楕円 535"/>
        <xdr:cNvSpPr/>
      </xdr:nvSpPr>
      <xdr:spPr>
        <a:xfrm>
          <a:off x="14541500" y="58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4754</xdr:rowOff>
    </xdr:from>
    <xdr:ext cx="534377" cy="259045"/>
    <xdr:sp macro="" textlink="">
      <xdr:nvSpPr>
        <xdr:cNvPr id="537" name="テキスト ボックス 536"/>
        <xdr:cNvSpPr txBox="1"/>
      </xdr:nvSpPr>
      <xdr:spPr>
        <a:xfrm>
          <a:off x="14325111" y="56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117818</xdr:rowOff>
    </xdr:from>
    <xdr:to>
      <xdr:col>72</xdr:col>
      <xdr:colOff>38100</xdr:colOff>
      <xdr:row>35</xdr:row>
      <xdr:rowOff>47968</xdr:rowOff>
    </xdr:to>
    <xdr:sp macro="" textlink="">
      <xdr:nvSpPr>
        <xdr:cNvPr id="538" name="楕円 537"/>
        <xdr:cNvSpPr/>
      </xdr:nvSpPr>
      <xdr:spPr>
        <a:xfrm>
          <a:off x="13652500" y="59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64495</xdr:rowOff>
    </xdr:from>
    <xdr:ext cx="534377" cy="259045"/>
    <xdr:sp macro="" textlink="">
      <xdr:nvSpPr>
        <xdr:cNvPr id="539" name="テキスト ボックス 538"/>
        <xdr:cNvSpPr txBox="1"/>
      </xdr:nvSpPr>
      <xdr:spPr>
        <a:xfrm>
          <a:off x="13436111" y="572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102254</xdr:rowOff>
    </xdr:from>
    <xdr:to>
      <xdr:col>67</xdr:col>
      <xdr:colOff>101600</xdr:colOff>
      <xdr:row>36</xdr:row>
      <xdr:rowOff>32404</xdr:rowOff>
    </xdr:to>
    <xdr:sp macro="" textlink="">
      <xdr:nvSpPr>
        <xdr:cNvPr id="540" name="楕円 539"/>
        <xdr:cNvSpPr/>
      </xdr:nvSpPr>
      <xdr:spPr>
        <a:xfrm>
          <a:off x="12763500" y="61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48931</xdr:rowOff>
    </xdr:from>
    <xdr:ext cx="534377" cy="259045"/>
    <xdr:sp macro="" textlink="">
      <xdr:nvSpPr>
        <xdr:cNvPr id="541" name="テキスト ボックス 540"/>
        <xdr:cNvSpPr txBox="1"/>
      </xdr:nvSpPr>
      <xdr:spPr>
        <a:xfrm>
          <a:off x="12547111" y="58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3" name="直線コネクタ 562"/>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4"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5" name="直線コネクタ 564"/>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66"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67" name="直線コネクタ 566"/>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35623</xdr:rowOff>
    </xdr:from>
    <xdr:to>
      <xdr:col>85</xdr:col>
      <xdr:colOff>127000</xdr:colOff>
      <xdr:row>56</xdr:row>
      <xdr:rowOff>88306</xdr:rowOff>
    </xdr:to>
    <xdr:cxnSp macro="">
      <xdr:nvCxnSpPr>
        <xdr:cNvPr id="568" name="直線コネクタ 567"/>
        <xdr:cNvCxnSpPr/>
      </xdr:nvCxnSpPr>
      <xdr:spPr>
        <a:xfrm>
          <a:off x="15481300" y="9636823"/>
          <a:ext cx="838200" cy="5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107533</xdr:rowOff>
    </xdr:from>
    <xdr:ext cx="534377" cy="259045"/>
    <xdr:sp macro="" textlink="">
      <xdr:nvSpPr>
        <xdr:cNvPr id="569" name="教育費平均値テキスト"/>
        <xdr:cNvSpPr txBox="1"/>
      </xdr:nvSpPr>
      <xdr:spPr>
        <a:xfrm>
          <a:off x="16370300" y="9708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0" name="フローチャート: 判断 569"/>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159327</xdr:rowOff>
    </xdr:from>
    <xdr:to>
      <xdr:col>81</xdr:col>
      <xdr:colOff>50800</xdr:colOff>
      <xdr:row>56</xdr:row>
      <xdr:rowOff>35623</xdr:rowOff>
    </xdr:to>
    <xdr:cxnSp macro="">
      <xdr:nvCxnSpPr>
        <xdr:cNvPr id="571" name="直線コネクタ 570"/>
        <xdr:cNvCxnSpPr/>
      </xdr:nvCxnSpPr>
      <xdr:spPr>
        <a:xfrm>
          <a:off x="14592300" y="9589077"/>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2" name="フローチャート: 判断 571"/>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67048</xdr:rowOff>
    </xdr:from>
    <xdr:ext cx="534377" cy="259045"/>
    <xdr:sp macro="" textlink="">
      <xdr:nvSpPr>
        <xdr:cNvPr id="573" name="テキスト ボックス 572"/>
        <xdr:cNvSpPr txBox="1"/>
      </xdr:nvSpPr>
      <xdr:spPr>
        <a:xfrm>
          <a:off x="15214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142850</xdr:rowOff>
    </xdr:from>
    <xdr:to>
      <xdr:col>76</xdr:col>
      <xdr:colOff>114300</xdr:colOff>
      <xdr:row>55</xdr:row>
      <xdr:rowOff>159327</xdr:rowOff>
    </xdr:to>
    <xdr:cxnSp macro="">
      <xdr:nvCxnSpPr>
        <xdr:cNvPr id="574" name="直線コネクタ 573"/>
        <xdr:cNvCxnSpPr/>
      </xdr:nvCxnSpPr>
      <xdr:spPr>
        <a:xfrm>
          <a:off x="13703300" y="9572600"/>
          <a:ext cx="8890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5" name="フローチャート: 判断 574"/>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64126</xdr:rowOff>
    </xdr:from>
    <xdr:ext cx="534377" cy="259045"/>
    <xdr:sp macro="" textlink="">
      <xdr:nvSpPr>
        <xdr:cNvPr id="576" name="テキスト ボックス 575"/>
        <xdr:cNvSpPr txBox="1"/>
      </xdr:nvSpPr>
      <xdr:spPr>
        <a:xfrm>
          <a:off x="14325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142850</xdr:rowOff>
    </xdr:from>
    <xdr:to>
      <xdr:col>71</xdr:col>
      <xdr:colOff>177800</xdr:colOff>
      <xdr:row>56</xdr:row>
      <xdr:rowOff>80095</xdr:rowOff>
    </xdr:to>
    <xdr:cxnSp macro="">
      <xdr:nvCxnSpPr>
        <xdr:cNvPr id="577" name="直線コネクタ 576"/>
        <xdr:cNvCxnSpPr/>
      </xdr:nvCxnSpPr>
      <xdr:spPr>
        <a:xfrm flipV="1">
          <a:off x="12814300" y="9572600"/>
          <a:ext cx="889000" cy="10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78" name="フローチャート: 判断 577"/>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91010</xdr:rowOff>
    </xdr:from>
    <xdr:ext cx="534377" cy="259045"/>
    <xdr:sp macro="" textlink="">
      <xdr:nvSpPr>
        <xdr:cNvPr id="579" name="テキスト ボックス 578"/>
        <xdr:cNvSpPr txBox="1"/>
      </xdr:nvSpPr>
      <xdr:spPr>
        <a:xfrm>
          <a:off x="13436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0" name="フローチャート: 判断 579"/>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124326</xdr:rowOff>
    </xdr:from>
    <xdr:ext cx="534377" cy="259045"/>
    <xdr:sp macro="" textlink="">
      <xdr:nvSpPr>
        <xdr:cNvPr id="581" name="テキスト ボックス 580"/>
        <xdr:cNvSpPr txBox="1"/>
      </xdr:nvSpPr>
      <xdr:spPr>
        <a:xfrm>
          <a:off x="12547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37506</xdr:rowOff>
    </xdr:from>
    <xdr:to>
      <xdr:col>85</xdr:col>
      <xdr:colOff>177800</xdr:colOff>
      <xdr:row>56</xdr:row>
      <xdr:rowOff>139106</xdr:rowOff>
    </xdr:to>
    <xdr:sp macro="" textlink="">
      <xdr:nvSpPr>
        <xdr:cNvPr id="587" name="楕円 586"/>
        <xdr:cNvSpPr/>
      </xdr:nvSpPr>
      <xdr:spPr>
        <a:xfrm>
          <a:off x="16268700" y="963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60383</xdr:rowOff>
    </xdr:from>
    <xdr:ext cx="534377" cy="259045"/>
    <xdr:sp macro="" textlink="">
      <xdr:nvSpPr>
        <xdr:cNvPr id="588" name="教育費該当値テキスト"/>
        <xdr:cNvSpPr txBox="1"/>
      </xdr:nvSpPr>
      <xdr:spPr>
        <a:xfrm>
          <a:off x="16370300" y="949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156273</xdr:rowOff>
    </xdr:from>
    <xdr:to>
      <xdr:col>81</xdr:col>
      <xdr:colOff>101600</xdr:colOff>
      <xdr:row>56</xdr:row>
      <xdr:rowOff>86423</xdr:rowOff>
    </xdr:to>
    <xdr:sp macro="" textlink="">
      <xdr:nvSpPr>
        <xdr:cNvPr id="589" name="楕円 588"/>
        <xdr:cNvSpPr/>
      </xdr:nvSpPr>
      <xdr:spPr>
        <a:xfrm>
          <a:off x="15430500" y="95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102950</xdr:rowOff>
    </xdr:from>
    <xdr:ext cx="534377" cy="259045"/>
    <xdr:sp macro="" textlink="">
      <xdr:nvSpPr>
        <xdr:cNvPr id="590" name="テキスト ボックス 589"/>
        <xdr:cNvSpPr txBox="1"/>
      </xdr:nvSpPr>
      <xdr:spPr>
        <a:xfrm>
          <a:off x="15214111" y="93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108527</xdr:rowOff>
    </xdr:from>
    <xdr:to>
      <xdr:col>76</xdr:col>
      <xdr:colOff>165100</xdr:colOff>
      <xdr:row>56</xdr:row>
      <xdr:rowOff>38677</xdr:rowOff>
    </xdr:to>
    <xdr:sp macro="" textlink="">
      <xdr:nvSpPr>
        <xdr:cNvPr id="591" name="楕円 590"/>
        <xdr:cNvSpPr/>
      </xdr:nvSpPr>
      <xdr:spPr>
        <a:xfrm>
          <a:off x="14541500" y="95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55204</xdr:rowOff>
    </xdr:from>
    <xdr:ext cx="599010" cy="259045"/>
    <xdr:sp macro="" textlink="">
      <xdr:nvSpPr>
        <xdr:cNvPr id="592" name="テキスト ボックス 591"/>
        <xdr:cNvSpPr txBox="1"/>
      </xdr:nvSpPr>
      <xdr:spPr>
        <a:xfrm>
          <a:off x="14292795" y="931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92050</xdr:rowOff>
    </xdr:from>
    <xdr:to>
      <xdr:col>72</xdr:col>
      <xdr:colOff>38100</xdr:colOff>
      <xdr:row>56</xdr:row>
      <xdr:rowOff>22200</xdr:rowOff>
    </xdr:to>
    <xdr:sp macro="" textlink="">
      <xdr:nvSpPr>
        <xdr:cNvPr id="593" name="楕円 592"/>
        <xdr:cNvSpPr/>
      </xdr:nvSpPr>
      <xdr:spPr>
        <a:xfrm>
          <a:off x="13652500" y="95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38727</xdr:rowOff>
    </xdr:from>
    <xdr:ext cx="599010" cy="259045"/>
    <xdr:sp macro="" textlink="">
      <xdr:nvSpPr>
        <xdr:cNvPr id="594" name="テキスト ボックス 593"/>
        <xdr:cNvSpPr txBox="1"/>
      </xdr:nvSpPr>
      <xdr:spPr>
        <a:xfrm>
          <a:off x="13403795" y="929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29295</xdr:rowOff>
    </xdr:from>
    <xdr:to>
      <xdr:col>67</xdr:col>
      <xdr:colOff>101600</xdr:colOff>
      <xdr:row>56</xdr:row>
      <xdr:rowOff>130895</xdr:rowOff>
    </xdr:to>
    <xdr:sp macro="" textlink="">
      <xdr:nvSpPr>
        <xdr:cNvPr id="595" name="楕円 594"/>
        <xdr:cNvSpPr/>
      </xdr:nvSpPr>
      <xdr:spPr>
        <a:xfrm>
          <a:off x="12763500" y="96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147422</xdr:rowOff>
    </xdr:from>
    <xdr:ext cx="534377" cy="259045"/>
    <xdr:sp macro="" textlink="">
      <xdr:nvSpPr>
        <xdr:cNvPr id="596" name="テキスト ボックス 595"/>
        <xdr:cNvSpPr txBox="1"/>
      </xdr:nvSpPr>
      <xdr:spPr>
        <a:xfrm>
          <a:off x="12547111" y="94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0" name="直線コネクタ 619"/>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3"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4" name="直線コネクタ 623"/>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3150</xdr:rowOff>
    </xdr:from>
    <xdr:to>
      <xdr:col>85</xdr:col>
      <xdr:colOff>127000</xdr:colOff>
      <xdr:row>78</xdr:row>
      <xdr:rowOff>142329</xdr:rowOff>
    </xdr:to>
    <xdr:cxnSp macro="">
      <xdr:nvCxnSpPr>
        <xdr:cNvPr id="625" name="直線コネクタ 624"/>
        <xdr:cNvCxnSpPr/>
      </xdr:nvCxnSpPr>
      <xdr:spPr>
        <a:xfrm flipV="1">
          <a:off x="15481300" y="13376250"/>
          <a:ext cx="8382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31836</xdr:rowOff>
    </xdr:from>
    <xdr:ext cx="469744" cy="259045"/>
    <xdr:sp macro="" textlink="">
      <xdr:nvSpPr>
        <xdr:cNvPr id="626" name="災害復旧費平均値テキスト"/>
        <xdr:cNvSpPr txBox="1"/>
      </xdr:nvSpPr>
      <xdr:spPr>
        <a:xfrm>
          <a:off x="16370300" y="1340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27" name="フローチャート: 判断 626"/>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135833</xdr:rowOff>
    </xdr:from>
    <xdr:to>
      <xdr:col>81</xdr:col>
      <xdr:colOff>50800</xdr:colOff>
      <xdr:row>78</xdr:row>
      <xdr:rowOff>142329</xdr:rowOff>
    </xdr:to>
    <xdr:cxnSp macro="">
      <xdr:nvCxnSpPr>
        <xdr:cNvPr id="628" name="直線コネクタ 627"/>
        <xdr:cNvCxnSpPr/>
      </xdr:nvCxnSpPr>
      <xdr:spPr>
        <a:xfrm>
          <a:off x="14592300" y="12137333"/>
          <a:ext cx="889000" cy="137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29" name="フローチャート: 判断 628"/>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0" name="テキスト ボックス 629"/>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135833</xdr:rowOff>
    </xdr:from>
    <xdr:to>
      <xdr:col>76</xdr:col>
      <xdr:colOff>114300</xdr:colOff>
      <xdr:row>74</xdr:row>
      <xdr:rowOff>45345</xdr:rowOff>
    </xdr:to>
    <xdr:cxnSp macro="">
      <xdr:nvCxnSpPr>
        <xdr:cNvPr id="631" name="直線コネクタ 630"/>
        <xdr:cNvCxnSpPr/>
      </xdr:nvCxnSpPr>
      <xdr:spPr>
        <a:xfrm flipV="1">
          <a:off x="13703300" y="12137333"/>
          <a:ext cx="889000" cy="59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2" name="フローチャート: 判断 631"/>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165073</xdr:rowOff>
    </xdr:from>
    <xdr:ext cx="534377" cy="259045"/>
    <xdr:sp macro="" textlink="">
      <xdr:nvSpPr>
        <xdr:cNvPr id="633" name="テキスト ボックス 632"/>
        <xdr:cNvSpPr txBox="1"/>
      </xdr:nvSpPr>
      <xdr:spPr>
        <a:xfrm>
          <a:off x="14325111" y="133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105867</xdr:rowOff>
    </xdr:from>
    <xdr:to>
      <xdr:col>71</xdr:col>
      <xdr:colOff>177800</xdr:colOff>
      <xdr:row>74</xdr:row>
      <xdr:rowOff>45345</xdr:rowOff>
    </xdr:to>
    <xdr:cxnSp macro="">
      <xdr:nvCxnSpPr>
        <xdr:cNvPr id="634" name="直線コネクタ 633"/>
        <xdr:cNvCxnSpPr/>
      </xdr:nvCxnSpPr>
      <xdr:spPr>
        <a:xfrm>
          <a:off x="12814300" y="12621717"/>
          <a:ext cx="889000" cy="1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5" name="フローチャート: 判断 634"/>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106075</xdr:rowOff>
    </xdr:from>
    <xdr:ext cx="469744" cy="259045"/>
    <xdr:sp macro="" textlink="">
      <xdr:nvSpPr>
        <xdr:cNvPr id="636" name="テキスト ボックス 635"/>
        <xdr:cNvSpPr txBox="1"/>
      </xdr:nvSpPr>
      <xdr:spPr>
        <a:xfrm>
          <a:off x="13468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37" name="フローチャート: 判断 636"/>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140898</xdr:rowOff>
    </xdr:from>
    <xdr:ext cx="469744" cy="259045"/>
    <xdr:sp macro="" textlink="">
      <xdr:nvSpPr>
        <xdr:cNvPr id="638" name="テキスト ボックス 637"/>
        <xdr:cNvSpPr txBox="1"/>
      </xdr:nvSpPr>
      <xdr:spPr>
        <a:xfrm>
          <a:off x="12579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123800</xdr:rowOff>
    </xdr:from>
    <xdr:to>
      <xdr:col>85</xdr:col>
      <xdr:colOff>177800</xdr:colOff>
      <xdr:row>78</xdr:row>
      <xdr:rowOff>53950</xdr:rowOff>
    </xdr:to>
    <xdr:sp macro="" textlink="">
      <xdr:nvSpPr>
        <xdr:cNvPr id="644" name="楕円 643"/>
        <xdr:cNvSpPr/>
      </xdr:nvSpPr>
      <xdr:spPr>
        <a:xfrm>
          <a:off x="16268700" y="133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146677</xdr:rowOff>
    </xdr:from>
    <xdr:ext cx="534377" cy="259045"/>
    <xdr:sp macro="" textlink="">
      <xdr:nvSpPr>
        <xdr:cNvPr id="645" name="災害復旧費該当値テキスト"/>
        <xdr:cNvSpPr txBox="1"/>
      </xdr:nvSpPr>
      <xdr:spPr>
        <a:xfrm>
          <a:off x="16370300" y="1317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91529</xdr:rowOff>
    </xdr:from>
    <xdr:to>
      <xdr:col>81</xdr:col>
      <xdr:colOff>101600</xdr:colOff>
      <xdr:row>79</xdr:row>
      <xdr:rowOff>21679</xdr:rowOff>
    </xdr:to>
    <xdr:sp macro="" textlink="">
      <xdr:nvSpPr>
        <xdr:cNvPr id="646" name="楕円 645"/>
        <xdr:cNvSpPr/>
      </xdr:nvSpPr>
      <xdr:spPr>
        <a:xfrm>
          <a:off x="15430500" y="134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12806</xdr:rowOff>
    </xdr:from>
    <xdr:ext cx="469744" cy="259045"/>
    <xdr:sp macro="" textlink="">
      <xdr:nvSpPr>
        <xdr:cNvPr id="647" name="テキスト ボックス 646"/>
        <xdr:cNvSpPr txBox="1"/>
      </xdr:nvSpPr>
      <xdr:spPr>
        <a:xfrm>
          <a:off x="15246428" y="1355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85033</xdr:rowOff>
    </xdr:from>
    <xdr:to>
      <xdr:col>76</xdr:col>
      <xdr:colOff>165100</xdr:colOff>
      <xdr:row>71</xdr:row>
      <xdr:rowOff>15183</xdr:rowOff>
    </xdr:to>
    <xdr:sp macro="" textlink="">
      <xdr:nvSpPr>
        <xdr:cNvPr id="648" name="楕円 647"/>
        <xdr:cNvSpPr/>
      </xdr:nvSpPr>
      <xdr:spPr>
        <a:xfrm>
          <a:off x="14541500" y="120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31710</xdr:rowOff>
    </xdr:from>
    <xdr:ext cx="534377" cy="259045"/>
    <xdr:sp macro="" textlink="">
      <xdr:nvSpPr>
        <xdr:cNvPr id="649" name="テキスト ボックス 648"/>
        <xdr:cNvSpPr txBox="1"/>
      </xdr:nvSpPr>
      <xdr:spPr>
        <a:xfrm>
          <a:off x="14325111" y="118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165995</xdr:rowOff>
    </xdr:from>
    <xdr:to>
      <xdr:col>72</xdr:col>
      <xdr:colOff>38100</xdr:colOff>
      <xdr:row>74</xdr:row>
      <xdr:rowOff>96145</xdr:rowOff>
    </xdr:to>
    <xdr:sp macro="" textlink="">
      <xdr:nvSpPr>
        <xdr:cNvPr id="650" name="楕円 649"/>
        <xdr:cNvSpPr/>
      </xdr:nvSpPr>
      <xdr:spPr>
        <a:xfrm>
          <a:off x="13652500" y="12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112672</xdr:rowOff>
    </xdr:from>
    <xdr:ext cx="534377" cy="259045"/>
    <xdr:sp macro="" textlink="">
      <xdr:nvSpPr>
        <xdr:cNvPr id="651" name="テキスト ボックス 650"/>
        <xdr:cNvSpPr txBox="1"/>
      </xdr:nvSpPr>
      <xdr:spPr>
        <a:xfrm>
          <a:off x="13436111" y="124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55067</xdr:rowOff>
    </xdr:from>
    <xdr:to>
      <xdr:col>67</xdr:col>
      <xdr:colOff>101600</xdr:colOff>
      <xdr:row>73</xdr:row>
      <xdr:rowOff>156667</xdr:rowOff>
    </xdr:to>
    <xdr:sp macro="" textlink="">
      <xdr:nvSpPr>
        <xdr:cNvPr id="652" name="楕円 651"/>
        <xdr:cNvSpPr/>
      </xdr:nvSpPr>
      <xdr:spPr>
        <a:xfrm>
          <a:off x="12763500" y="125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1744</xdr:rowOff>
    </xdr:from>
    <xdr:ext cx="534377" cy="259045"/>
    <xdr:sp macro="" textlink="">
      <xdr:nvSpPr>
        <xdr:cNvPr id="653" name="テキスト ボックス 652"/>
        <xdr:cNvSpPr txBox="1"/>
      </xdr:nvSpPr>
      <xdr:spPr>
        <a:xfrm>
          <a:off x="12547111" y="123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0" name="直線コネクタ 679"/>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1"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2" name="直線コネクタ 681"/>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3"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4" name="直線コネクタ 683"/>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118701</xdr:rowOff>
    </xdr:from>
    <xdr:to>
      <xdr:col>85</xdr:col>
      <xdr:colOff>127000</xdr:colOff>
      <xdr:row>99</xdr:row>
      <xdr:rowOff>17280</xdr:rowOff>
    </xdr:to>
    <xdr:cxnSp macro="">
      <xdr:nvCxnSpPr>
        <xdr:cNvPr id="685" name="直線コネクタ 684"/>
        <xdr:cNvCxnSpPr/>
      </xdr:nvCxnSpPr>
      <xdr:spPr>
        <a:xfrm>
          <a:off x="15481300" y="16920801"/>
          <a:ext cx="838200" cy="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86" name="公債費平均値テキスト"/>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87" name="フローチャート: 判断 686"/>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118701</xdr:rowOff>
    </xdr:from>
    <xdr:to>
      <xdr:col>81</xdr:col>
      <xdr:colOff>50800</xdr:colOff>
      <xdr:row>99</xdr:row>
      <xdr:rowOff>592</xdr:rowOff>
    </xdr:to>
    <xdr:cxnSp macro="">
      <xdr:nvCxnSpPr>
        <xdr:cNvPr id="688" name="直線コネクタ 687"/>
        <xdr:cNvCxnSpPr/>
      </xdr:nvCxnSpPr>
      <xdr:spPr>
        <a:xfrm flipV="1">
          <a:off x="14592300" y="16920801"/>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89" name="フローチャート: 判断 688"/>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0" name="テキスト ボックス 689"/>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124025</xdr:rowOff>
    </xdr:from>
    <xdr:to>
      <xdr:col>76</xdr:col>
      <xdr:colOff>114300</xdr:colOff>
      <xdr:row>99</xdr:row>
      <xdr:rowOff>592</xdr:rowOff>
    </xdr:to>
    <xdr:cxnSp macro="">
      <xdr:nvCxnSpPr>
        <xdr:cNvPr id="691" name="直線コネクタ 690"/>
        <xdr:cNvCxnSpPr/>
      </xdr:nvCxnSpPr>
      <xdr:spPr>
        <a:xfrm>
          <a:off x="13703300" y="16926125"/>
          <a:ext cx="889000" cy="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2" name="フローチャート: 判断 691"/>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6763</xdr:rowOff>
    </xdr:from>
    <xdr:ext cx="534377" cy="259045"/>
    <xdr:sp macro="" textlink="">
      <xdr:nvSpPr>
        <xdr:cNvPr id="693" name="テキスト ボックス 692"/>
        <xdr:cNvSpPr txBox="1"/>
      </xdr:nvSpPr>
      <xdr:spPr>
        <a:xfrm>
          <a:off x="14325111" y="164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124025</xdr:rowOff>
    </xdr:from>
    <xdr:to>
      <xdr:col>71</xdr:col>
      <xdr:colOff>177800</xdr:colOff>
      <xdr:row>99</xdr:row>
      <xdr:rowOff>19283</xdr:rowOff>
    </xdr:to>
    <xdr:cxnSp macro="">
      <xdr:nvCxnSpPr>
        <xdr:cNvPr id="694" name="直線コネクタ 693"/>
        <xdr:cNvCxnSpPr/>
      </xdr:nvCxnSpPr>
      <xdr:spPr>
        <a:xfrm flipV="1">
          <a:off x="12814300" y="16926125"/>
          <a:ext cx="889000" cy="6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5" name="フローチャート: 判断 694"/>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xdr:rowOff>
    </xdr:from>
    <xdr:ext cx="534377" cy="259045"/>
    <xdr:sp macro="" textlink="">
      <xdr:nvSpPr>
        <xdr:cNvPr id="696" name="テキスト ボックス 695"/>
        <xdr:cNvSpPr txBox="1"/>
      </xdr:nvSpPr>
      <xdr:spPr>
        <a:xfrm>
          <a:off x="13436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697" name="フローチャート: 判断 696"/>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168383</xdr:rowOff>
    </xdr:from>
    <xdr:ext cx="534377" cy="259045"/>
    <xdr:sp macro="" textlink="">
      <xdr:nvSpPr>
        <xdr:cNvPr id="698" name="テキスト ボックス 697"/>
        <xdr:cNvSpPr txBox="1"/>
      </xdr:nvSpPr>
      <xdr:spPr>
        <a:xfrm>
          <a:off x="12547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137930</xdr:rowOff>
    </xdr:from>
    <xdr:to>
      <xdr:col>85</xdr:col>
      <xdr:colOff>177800</xdr:colOff>
      <xdr:row>99</xdr:row>
      <xdr:rowOff>68080</xdr:rowOff>
    </xdr:to>
    <xdr:sp macro="" textlink="">
      <xdr:nvSpPr>
        <xdr:cNvPr id="704" name="楕円 703"/>
        <xdr:cNvSpPr/>
      </xdr:nvSpPr>
      <xdr:spPr>
        <a:xfrm>
          <a:off x="16268700" y="16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116357</xdr:rowOff>
    </xdr:from>
    <xdr:ext cx="534377" cy="259045"/>
    <xdr:sp macro="" textlink="">
      <xdr:nvSpPr>
        <xdr:cNvPr id="705" name="公債費該当値テキスト"/>
        <xdr:cNvSpPr txBox="1"/>
      </xdr:nvSpPr>
      <xdr:spPr>
        <a:xfrm>
          <a:off x="16370300" y="1691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67901</xdr:rowOff>
    </xdr:from>
    <xdr:to>
      <xdr:col>81</xdr:col>
      <xdr:colOff>101600</xdr:colOff>
      <xdr:row>98</xdr:row>
      <xdr:rowOff>169501</xdr:rowOff>
    </xdr:to>
    <xdr:sp macro="" textlink="">
      <xdr:nvSpPr>
        <xdr:cNvPr id="706" name="楕円 705"/>
        <xdr:cNvSpPr/>
      </xdr:nvSpPr>
      <xdr:spPr>
        <a:xfrm>
          <a:off x="15430500" y="168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160628</xdr:rowOff>
    </xdr:from>
    <xdr:ext cx="534377" cy="259045"/>
    <xdr:sp macro="" textlink="">
      <xdr:nvSpPr>
        <xdr:cNvPr id="707" name="テキスト ボックス 706"/>
        <xdr:cNvSpPr txBox="1"/>
      </xdr:nvSpPr>
      <xdr:spPr>
        <a:xfrm>
          <a:off x="15214111" y="169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121242</xdr:rowOff>
    </xdr:from>
    <xdr:to>
      <xdr:col>76</xdr:col>
      <xdr:colOff>165100</xdr:colOff>
      <xdr:row>99</xdr:row>
      <xdr:rowOff>51392</xdr:rowOff>
    </xdr:to>
    <xdr:sp macro="" textlink="">
      <xdr:nvSpPr>
        <xdr:cNvPr id="708" name="楕円 707"/>
        <xdr:cNvSpPr/>
      </xdr:nvSpPr>
      <xdr:spPr>
        <a:xfrm>
          <a:off x="14541500" y="169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42519</xdr:rowOff>
    </xdr:from>
    <xdr:ext cx="534377" cy="259045"/>
    <xdr:sp macro="" textlink="">
      <xdr:nvSpPr>
        <xdr:cNvPr id="709" name="テキスト ボックス 708"/>
        <xdr:cNvSpPr txBox="1"/>
      </xdr:nvSpPr>
      <xdr:spPr>
        <a:xfrm>
          <a:off x="14325111" y="170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73225</xdr:rowOff>
    </xdr:from>
    <xdr:to>
      <xdr:col>72</xdr:col>
      <xdr:colOff>38100</xdr:colOff>
      <xdr:row>99</xdr:row>
      <xdr:rowOff>3375</xdr:rowOff>
    </xdr:to>
    <xdr:sp macro="" textlink="">
      <xdr:nvSpPr>
        <xdr:cNvPr id="710" name="楕円 709"/>
        <xdr:cNvSpPr/>
      </xdr:nvSpPr>
      <xdr:spPr>
        <a:xfrm>
          <a:off x="13652500" y="168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165952</xdr:rowOff>
    </xdr:from>
    <xdr:ext cx="534377" cy="259045"/>
    <xdr:sp macro="" textlink="">
      <xdr:nvSpPr>
        <xdr:cNvPr id="711" name="テキスト ボックス 710"/>
        <xdr:cNvSpPr txBox="1"/>
      </xdr:nvSpPr>
      <xdr:spPr>
        <a:xfrm>
          <a:off x="13436111" y="1696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139933</xdr:rowOff>
    </xdr:from>
    <xdr:to>
      <xdr:col>67</xdr:col>
      <xdr:colOff>101600</xdr:colOff>
      <xdr:row>99</xdr:row>
      <xdr:rowOff>70083</xdr:rowOff>
    </xdr:to>
    <xdr:sp macro="" textlink="">
      <xdr:nvSpPr>
        <xdr:cNvPr id="712" name="楕円 711"/>
        <xdr:cNvSpPr/>
      </xdr:nvSpPr>
      <xdr:spPr>
        <a:xfrm>
          <a:off x="12763500" y="169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61210</xdr:rowOff>
    </xdr:from>
    <xdr:ext cx="534377" cy="259045"/>
    <xdr:sp macro="" textlink="">
      <xdr:nvSpPr>
        <xdr:cNvPr id="713" name="テキスト ボックス 712"/>
        <xdr:cNvSpPr txBox="1"/>
      </xdr:nvSpPr>
      <xdr:spPr>
        <a:xfrm>
          <a:off x="12547111" y="1703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37" name="直線コネクタ 736"/>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38" name="諸支出金最小値テキスト"/>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0" name="諸支出金最大値テキスト"/>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1" name="直線コネクタ 740"/>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3" name="諸支出金平均値テキスト"/>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4" name="フローチャート: 判断 743"/>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46" name="フローチャート: 判断 74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47" name="テキスト ボックス 74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49" name="フローチャート: 判断 748"/>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0" name="テキスト ボックス 749"/>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2" name="フローチャート: 判断 751"/>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3" name="テキスト ボックス 752"/>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4" name="フローチャート: 判断 753"/>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5" name="テキスト ボックス 754"/>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2" name="諸支出金該当値テキスト"/>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土木費」、「教育費」においてはほぼ横ばいであるものの、依然として類似平均団体上回っている状況である。この中でも「土木費」と「教育費」については、施設の老朽化などによる対応の工事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・「災害復旧費」については，令和４年福島県沖地震対応の影響で、類似団体平均値を上回った。</a:t>
          </a:r>
        </a:p>
        <a:p>
          <a:r>
            <a:rPr kumimoji="1" lang="ja-JP" altLang="en-US" sz="1300">
              <a:latin typeface="ＭＳ Ｐゴシック" panose="020B0600070205080204" pitchFamily="50" charset="-128"/>
              <a:ea typeface="ＭＳ Ｐゴシック" panose="020B0600070205080204" pitchFamily="50" charset="-128"/>
            </a:rPr>
            <a:t>　・「消防費」について，令和２年度までは消防署新築工事の影響で類似団体平均値と比較して高い状態だったが，工事が令和２年度で完了したため，令和３年度には大幅に減少したものの、旧消防署の解体工事などにより、依然として類似団体平均値より高い状況が続いている。。</a:t>
          </a:r>
        </a:p>
        <a:p>
          <a:r>
            <a:rPr kumimoji="1" lang="ja-JP" altLang="en-US" sz="1300">
              <a:latin typeface="ＭＳ Ｐゴシック" panose="020B0600070205080204" pitchFamily="50" charset="-128"/>
              <a:ea typeface="ＭＳ Ｐゴシック" panose="020B0600070205080204" pitchFamily="50" charset="-128"/>
            </a:rPr>
            <a:t>　・他の費用においては、概ね類似団体平均値に近い数値のものが大半であるものの、数値としては平均値を下回っている。なお、増加傾向にあるものも見受けられ、今後は社会保障関連等により民生費をはじめとした費用の増加が見込まれることから、財源確保対策や事務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・財政調整基金残高については、年度間により増減はあるものの、ほぼ横ばいの状況が続いている。</a:t>
          </a:r>
        </a:p>
        <a:p>
          <a:r>
            <a:rPr kumimoji="1" lang="ja-JP" altLang="en-US" sz="1400">
              <a:latin typeface="ＭＳ ゴシック" pitchFamily="49" charset="-128"/>
              <a:ea typeface="ＭＳ ゴシック" pitchFamily="49" charset="-128"/>
            </a:rPr>
            <a:t>・実質収支が減少した主な要因としては、前年度から不用により余剰となっていた震災対応事業における国庫支出金を返還したことによるものと考えられる。</a:t>
          </a:r>
        </a:p>
        <a:p>
          <a:r>
            <a:rPr kumimoji="1" lang="ja-JP" altLang="en-US" sz="1400">
              <a:latin typeface="ＭＳ ゴシック" pitchFamily="49" charset="-128"/>
              <a:ea typeface="ＭＳ ゴシック" pitchFamily="49" charset="-128"/>
            </a:rPr>
            <a:t>・実質単年度収支も同様で、上記の要因などにより、マイナスとなっているものと考えられる。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・本市の連結実質赤字率について、各年度を通して全会計とも赤字は発生していない。</a:t>
          </a:r>
        </a:p>
        <a:p>
          <a:r>
            <a:rPr kumimoji="1" lang="ja-JP" altLang="en-US" sz="1400">
              <a:latin typeface="ＭＳ ゴシック" pitchFamily="49" charset="-128"/>
              <a:ea typeface="ＭＳ ゴシック" pitchFamily="49" charset="-128"/>
            </a:rPr>
            <a:t>・一般会計の実質収支が減となった主な要因としては、前年度からの不用により余剰となっていた震災対応事業における国庫支出金を返還したことによるものと考えられる。</a:t>
          </a:r>
        </a:p>
        <a:p>
          <a:r>
            <a:rPr kumimoji="1" lang="ja-JP" altLang="en-US" sz="1400">
              <a:latin typeface="ＭＳ ゴシック" pitchFamily="49" charset="-128"/>
              <a:ea typeface="ＭＳ ゴシック" pitchFamily="49" charset="-128"/>
            </a:rPr>
            <a:t>・下水道事業会計は令和２年度より法適用化となったが、決算時点において赤字は発生していない状況である。</a:t>
          </a:r>
        </a:p>
        <a:p>
          <a:r>
            <a:rPr kumimoji="1" lang="ja-JP" altLang="en-US" sz="1400">
              <a:latin typeface="ＭＳ ゴシック" pitchFamily="49" charset="-128"/>
              <a:ea typeface="ＭＳ ゴシック" pitchFamily="49" charset="-128"/>
            </a:rPr>
            <a:t>・国民健康保険・介護保険特別会計・後期高齢者医療特別会計においては、各々の保険料及び給付額によって毎年度増減はしているものの、全て赤字は発生していない状況である。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・柳の目地区産業用地造成事業特別会計は、造成が完成し、誘致企業等へ土地の売払いを完了したことから、令和４年度末で会計を廃止した。</a:t>
          </a:r>
        </a:p>
        <a:p>
          <a:r>
            <a:rPr kumimoji="1" lang="ja-JP" altLang="en-US" sz="1400">
              <a:latin typeface="ＭＳ ゴシック" pitchFamily="49" charset="-128"/>
              <a:ea typeface="ＭＳ ゴシック" pitchFamily="49" charset="-128"/>
            </a:rPr>
            <a:t>・今後は社会福祉関連経費や施設の老朽化により支出が増えていくことが想定されるが、一般会計を含むすべての会計において、健全な財政運営に務めていくものとする。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a:t>
          </a:r>
          <a:r>
            <a:rPr kumimoji="1" lang="ja-JP" altLang="en-US" sz="1400">
              <a:solidFill>
                <a:sysClr val="windowText" lastClr="000000"/>
              </a:solidFill>
              <a:latin typeface="ＭＳ ゴシック" pitchFamily="49" charset="-128"/>
              <a:ea typeface="ＭＳ ゴシック" pitchFamily="49" charset="-128"/>
            </a:rPr>
            <a:t>比</a:t>
          </a:r>
          <a:r>
            <a:rPr kumimoji="1" lang="ja-JP" altLang="en-US" sz="1400">
              <a:latin typeface="ＭＳ ゴシック" pitchFamily="49" charset="-128"/>
              <a:ea typeface="ＭＳ ゴシック" pitchFamily="49" charset="-128"/>
            </a:rPr>
            <a:t>率の分子のうち、構成要素に占める割合が大きな元利償還金の減は、主には令和３年度に借換予定債を一括償還したことにより、一時的に増加していた公債費が減となったことが要因として挙げられる。</a:t>
          </a:r>
        </a:p>
        <a:p>
          <a:r>
            <a:rPr kumimoji="1" lang="ja-JP" altLang="en-US" sz="1400">
              <a:latin typeface="ＭＳ ゴシック" pitchFamily="49" charset="-128"/>
              <a:ea typeface="ＭＳ ゴシック" pitchFamily="49" charset="-128"/>
            </a:rPr>
            <a:t>・算入公債費等は増加しているが、これは、合併特例債や過疎対策事業債などの、交付税措置のある地方債の償還額の増によるもの。　</a:t>
          </a:r>
        </a:p>
        <a:p>
          <a:r>
            <a:rPr kumimoji="1" lang="ja-JP" altLang="en-US" sz="1400">
              <a:latin typeface="ＭＳ ゴシック" pitchFamily="49" charset="-128"/>
              <a:ea typeface="ＭＳ ゴシック" pitchFamily="49" charset="-128"/>
            </a:rPr>
            <a:t>・今後も大規模建設事業を控え元利償還金の増加は見込まれるものの</a:t>
          </a:r>
          <a:r>
            <a:rPr kumimoji="1" lang="ja-JP" altLang="en-US" sz="1400">
              <a:solidFill>
                <a:sysClr val="windowText" lastClr="000000"/>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できる限り交付税算入率の高い地方債発行に努めて上昇は抑えながら、なお公債費の平準化にも努め、適正な水準となるよう配慮していく。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・本市においては満期一括償還地方債の発行をしていないため対象外となる。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・一般会計等に係る地方債の現在高が増加した要因は、主には老朽化などに伴う大規模建設・改修事業によるものや、令和４年福島県沖地震に係る災害復旧事業債の発行が挙げられる。</a:t>
          </a:r>
        </a:p>
        <a:p>
          <a:r>
            <a:rPr kumimoji="1" lang="ja-JP" altLang="en-US" sz="1400">
              <a:latin typeface="ＭＳ ゴシック" pitchFamily="49" charset="-128"/>
              <a:ea typeface="ＭＳ ゴシック" pitchFamily="49" charset="-128"/>
            </a:rPr>
            <a:t>・債務負担行為に基づく支出予定額の減少は、主に前年度以前に債務負担行為</a:t>
          </a:r>
          <a:r>
            <a:rPr kumimoji="1" lang="ja-JP" altLang="en-US" sz="1400">
              <a:solidFill>
                <a:sysClr val="windowText" lastClr="000000"/>
              </a:solidFill>
              <a:latin typeface="ＭＳ ゴシック" pitchFamily="49" charset="-128"/>
              <a:ea typeface="ＭＳ ゴシック" pitchFamily="49" charset="-128"/>
            </a:rPr>
            <a:t>を</a:t>
          </a:r>
          <a:r>
            <a:rPr kumimoji="1" lang="ja-JP" altLang="en-US" sz="1400">
              <a:latin typeface="ＭＳ ゴシック" pitchFamily="49" charset="-128"/>
              <a:ea typeface="ＭＳ ゴシック" pitchFamily="49" charset="-128"/>
            </a:rPr>
            <a:t>設定した工事の施工完了によるものと考えられる。</a:t>
          </a:r>
        </a:p>
        <a:p>
          <a:r>
            <a:rPr kumimoji="1" lang="ja-JP" altLang="en-US" sz="1400">
              <a:latin typeface="ＭＳ ゴシック" pitchFamily="49" charset="-128"/>
              <a:ea typeface="ＭＳ ゴシック" pitchFamily="49" charset="-128"/>
            </a:rPr>
            <a:t>・充当可能基金が増額した要因は、市営住宅基金が挙げられ、これは東日本大震災に係る災害公営住宅の将来的な維持管理のために交付された補助金を積み立てたためである。一方、公共施設整備及び大規模改修基</a:t>
          </a:r>
          <a:r>
            <a:rPr kumimoji="1" lang="ja-JP" altLang="en-US" sz="1400">
              <a:solidFill>
                <a:srgbClr val="FF0000"/>
              </a:solidFill>
              <a:latin typeface="ＭＳ ゴシック" pitchFamily="49" charset="-128"/>
              <a:ea typeface="ＭＳ ゴシック" pitchFamily="49" charset="-128"/>
            </a:rPr>
            <a:t>金</a:t>
          </a:r>
          <a:r>
            <a:rPr kumimoji="1" lang="ja-JP" altLang="en-US" sz="1400">
              <a:latin typeface="ＭＳ ゴシック" pitchFamily="49" charset="-128"/>
              <a:ea typeface="ＭＳ ゴシック" pitchFamily="49" charset="-128"/>
            </a:rPr>
            <a:t>では、今後老朽化による改修で取崩額が増えることも想定される。</a:t>
          </a:r>
        </a:p>
        <a:p>
          <a:r>
            <a:rPr kumimoji="1" lang="ja-JP" altLang="en-US" sz="1400">
              <a:latin typeface="ＭＳ ゴシック" pitchFamily="49" charset="-128"/>
              <a:ea typeface="ＭＳ ゴシック" pitchFamily="49" charset="-128"/>
            </a:rPr>
            <a:t>・現在は、将来負担比率の分子自体は発生していないが、今後は、やむを得ない地方債の発行や基金の取崩しが想定されるため、できる限り将来負担に配慮した財政運営に努める。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宮城県東松島市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・基金全体としては微増ではあるが、主な増要因としては、財政調整基金の増が挙げられる。なお、各種基金の増減要因は以下項目の増減理由のとおり。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決算時点では微増ではあるものの、今後は老朽化による施設の改修などにより、取崩しが増えていくことが見込まれる。行政改革などによる事務事業の見直しに基づく効率的な管理運営等、義務的経費の削減に努め、各種基金の適正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市営住宅及び共同施設の整備、修繕、改良等に要する費用並びに地方債の償還に要する費用に充てる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・公共施設整備及び大規模改修基金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東松島市公共施設の整備及び大規模な改修に要する経費の財源に充てる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市内の各地域自治組織が協働のまちづくりを推進するために行う事業に交付する交付金等の財源に充てる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・ふるさと基金：寄付者が「ふるさと東松島まちづくり寄附条例」第２条で指定した経費の財源に充てる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災害に強い安全なまちづくりを推進し、かつ、大規模災害発生時の避難、復旧及び復興経費等に充てる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・当該基金のうち大きく増加しているのものに市営住宅基金が挙げられるが、これは東日本大震災に係る災害公営住宅の将来的な維持管理のために交付された補助金を積み立てたためである。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・左記で挙げたまちづくり基金以外の３基金については、それぞれの対象事業に取崩して充当しており、全て前年度比減となっている。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・まちづくり基金については、果実運用型の基金であるため増減なしとなっている。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主に公共施設の老朽化等への対応が想定される。そのため、特に公共施設整備及び大規模改修基金は、今後は取崩しが増えていくことが見込まれるため、「東松島市公共施設等総合管理計画」に基づき効率的な管理に努めながら、当該基金を取崩して対応していく必要が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・他の基金においても、できる限り効果的な活用を図りながらの財政運営に努める。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要因としては、普通交付税において臨時経済対策費などが追加算定され交付額が増となったほかに、柳の目地区産業用地造成事業特別会計において、土地売り払い等による事業完了及び精算により、当該特別会計廃止に伴う一般会計への繰出金が発生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としては、歳入歳出の乖離分に対して取り崩しを行ってはいるが、今後は少子高齢化に伴う社会保障関連経費の増などにより更なる取り崩しも想定される。突発的な支出などの際に、十分な財政調整機能が果たされるよう、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・今後とも地方債の償還負担額軽減のための運用に努める。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38,919
38,771
101.30
24,318,556
23,346,496
777,433
10,455,412
15,586,817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ここ数年、当市の数値はほぼ横ばいに推移しているが、類似団体内平均値に比べ</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ポイント高い数値となっている。建設事業等で施設を一部更新してはいるものの、それ以上に施設の老朽化が進行していることが要因と考えらる。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75" name="直線コネクタ 74"/>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6" name="有形固定資産減価償却率最小値テキスト"/>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7" name="直線コネクタ 76"/>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78" name="有形固定資産減価償却率最大値テキスト"/>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79" name="直線コネクタ 78"/>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80"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82" name="フローチャート: 判断 81"/>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3" name="フローチャート: 判断 82"/>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4" name="フローチャート: 判断 83"/>
        <xdr:cNvSpPr/>
      </xdr:nvSpPr>
      <xdr:spPr>
        <a:xfrm>
          <a:off x="2476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85" name="フローチャート: 判断 84"/>
        <xdr:cNvSpPr/>
      </xdr:nvSpPr>
      <xdr:spPr>
        <a:xfrm>
          <a:off x="1714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108797</xdr:rowOff>
    </xdr:from>
    <xdr:to>
      <xdr:col>23</xdr:col>
      <xdr:colOff>136525</xdr:colOff>
      <xdr:row>33</xdr:row>
      <xdr:rowOff>38947</xdr:rowOff>
    </xdr:to>
    <xdr:sp macro="" textlink="">
      <xdr:nvSpPr>
        <xdr:cNvPr id="91" name="楕円 90"/>
        <xdr:cNvSpPr/>
      </xdr:nvSpPr>
      <xdr:spPr>
        <a:xfrm>
          <a:off x="47117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87224</xdr:rowOff>
    </xdr:from>
    <xdr:ext cx="405111" cy="259045"/>
    <xdr:sp macro="" textlink="">
      <xdr:nvSpPr>
        <xdr:cNvPr id="92" name="有形固定資産減価償却率該当値テキスト"/>
        <xdr:cNvSpPr txBox="1"/>
      </xdr:nvSpPr>
      <xdr:spPr>
        <a:xfrm>
          <a:off x="4813300" y="634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93" name="楕円 92"/>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159597</xdr:rowOff>
    </xdr:to>
    <xdr:cxnSp macro="">
      <xdr:nvCxnSpPr>
        <xdr:cNvPr id="94" name="直線コネクタ 93"/>
        <xdr:cNvCxnSpPr/>
      </xdr:nvCxnSpPr>
      <xdr:spPr>
        <a:xfrm>
          <a:off x="4051300" y="635635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168698</xdr:rowOff>
    </xdr:from>
    <xdr:to>
      <xdr:col>15</xdr:col>
      <xdr:colOff>187325</xdr:colOff>
      <xdr:row>32</xdr:row>
      <xdr:rowOff>98848</xdr:rowOff>
    </xdr:to>
    <xdr:sp macro="" textlink="">
      <xdr:nvSpPr>
        <xdr:cNvPr id="95" name="楕円 94"/>
        <xdr:cNvSpPr/>
      </xdr:nvSpPr>
      <xdr:spPr>
        <a:xfrm>
          <a:off x="3238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48048</xdr:rowOff>
    </xdr:from>
    <xdr:to>
      <xdr:col>19</xdr:col>
      <xdr:colOff>136525</xdr:colOff>
      <xdr:row>32</xdr:row>
      <xdr:rowOff>98425</xdr:rowOff>
    </xdr:to>
    <xdr:cxnSp macro="">
      <xdr:nvCxnSpPr>
        <xdr:cNvPr id="96" name="直線コネクタ 95"/>
        <xdr:cNvCxnSpPr/>
      </xdr:nvCxnSpPr>
      <xdr:spPr>
        <a:xfrm>
          <a:off x="3289300" y="630597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97" name="楕円 96"/>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48048</xdr:rowOff>
    </xdr:from>
    <xdr:to>
      <xdr:col>15</xdr:col>
      <xdr:colOff>136525</xdr:colOff>
      <xdr:row>32</xdr:row>
      <xdr:rowOff>98425</xdr:rowOff>
    </xdr:to>
    <xdr:cxnSp macro="">
      <xdr:nvCxnSpPr>
        <xdr:cNvPr id="98" name="直線コネクタ 97"/>
        <xdr:cNvCxnSpPr/>
      </xdr:nvCxnSpPr>
      <xdr:spPr>
        <a:xfrm flipV="1">
          <a:off x="2527300" y="630597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22437</xdr:rowOff>
    </xdr:from>
    <xdr:to>
      <xdr:col>7</xdr:col>
      <xdr:colOff>187325</xdr:colOff>
      <xdr:row>32</xdr:row>
      <xdr:rowOff>124037</xdr:rowOff>
    </xdr:to>
    <xdr:sp macro="" textlink="">
      <xdr:nvSpPr>
        <xdr:cNvPr id="99" name="楕円 98"/>
        <xdr:cNvSpPr/>
      </xdr:nvSpPr>
      <xdr:spPr>
        <a:xfrm>
          <a:off x="1714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73237</xdr:rowOff>
    </xdr:from>
    <xdr:to>
      <xdr:col>11</xdr:col>
      <xdr:colOff>136525</xdr:colOff>
      <xdr:row>32</xdr:row>
      <xdr:rowOff>98425</xdr:rowOff>
    </xdr:to>
    <xdr:cxnSp macro="">
      <xdr:nvCxnSpPr>
        <xdr:cNvPr id="100" name="直線コネクタ 99"/>
        <xdr:cNvCxnSpPr/>
      </xdr:nvCxnSpPr>
      <xdr:spPr>
        <a:xfrm>
          <a:off x="1765300" y="633116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101"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102" name="n_2aveValue有形固定資産減価償却率"/>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63729</xdr:rowOff>
    </xdr:from>
    <xdr:ext cx="405111" cy="259045"/>
    <xdr:sp macro="" textlink="">
      <xdr:nvSpPr>
        <xdr:cNvPr id="103" name="n_3aveValue有形固定資産減価償却率"/>
        <xdr:cNvSpPr txBox="1"/>
      </xdr:nvSpPr>
      <xdr:spPr>
        <a:xfrm>
          <a:off x="2324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38540</xdr:rowOff>
    </xdr:from>
    <xdr:ext cx="405111" cy="259045"/>
    <xdr:sp macro="" textlink="">
      <xdr:nvSpPr>
        <xdr:cNvPr id="104" name="n_4aveValue有形固定資産減価償却率"/>
        <xdr:cNvSpPr txBox="1"/>
      </xdr:nvSpPr>
      <xdr:spPr>
        <a:xfrm>
          <a:off x="1562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105" name="n_1mainValue有形固定資産減価償却率"/>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89975</xdr:rowOff>
    </xdr:from>
    <xdr:ext cx="405111" cy="259045"/>
    <xdr:sp macro="" textlink="">
      <xdr:nvSpPr>
        <xdr:cNvPr id="106" name="n_2mainValue有形固定資産減価償却率"/>
        <xdr:cNvSpPr txBox="1"/>
      </xdr:nvSpPr>
      <xdr:spPr>
        <a:xfrm>
          <a:off x="30867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107" name="n_3mainValue有形固定資産減価償却率"/>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115164</xdr:rowOff>
    </xdr:from>
    <xdr:ext cx="405111" cy="259045"/>
    <xdr:sp macro="" textlink="">
      <xdr:nvSpPr>
        <xdr:cNvPr id="108" name="n_4mainValue有形固定資産減価償却率"/>
        <xdr:cNvSpPr txBox="1"/>
      </xdr:nvSpPr>
      <xdr:spPr>
        <a:xfrm>
          <a:off x="1562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分子の要因となる市債発行を控えることで、ここ数年は数値上でも抑制した結果を示してきた。しかし、施設の老朽化に伴う大規模改修事業等による市債発行が増加してきたことにより令和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45.8</a:t>
          </a:r>
          <a:r>
            <a:rPr kumimoji="1" lang="ja-JP" altLang="en-US" sz="1100">
              <a:latin typeface="ＭＳ Ｐゴシック" panose="020B0600070205080204" pitchFamily="50" charset="-128"/>
              <a:ea typeface="ＭＳ Ｐゴシック" panose="020B0600070205080204" pitchFamily="50" charset="-128"/>
            </a:rPr>
            <a:t>ポイント上昇した。今後も数値は増加する傾向にあるが、交付税措置のある地方債の活用により債務償還比率の抑制に努める。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37" name="直線コネクタ 136"/>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38" name="債務償還比率最小値テキスト"/>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39" name="直線コネクタ 138"/>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42" name="債務償還比率平均値テキスト"/>
        <xdr:cNvSpPr txBox="1"/>
      </xdr:nvSpPr>
      <xdr:spPr>
        <a:xfrm>
          <a:off x="14846300" y="591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43" name="フローチャート: 判断 142"/>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44" name="フローチャート: 判断 143"/>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45" name="フローチャート: 判断 144"/>
        <xdr:cNvSpPr/>
      </xdr:nvSpPr>
      <xdr:spPr>
        <a:xfrm>
          <a:off x="13271500" y="605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46" name="フローチャート: 判断 145"/>
        <xdr:cNvSpPr/>
      </xdr:nvSpPr>
      <xdr:spPr>
        <a:xfrm>
          <a:off x="12509500" y="61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47" name="フローチャート: 判断 146"/>
        <xdr:cNvSpPr/>
      </xdr:nvSpPr>
      <xdr:spPr>
        <a:xfrm>
          <a:off x="11747500" y="608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124587</xdr:rowOff>
    </xdr:from>
    <xdr:to>
      <xdr:col>76</xdr:col>
      <xdr:colOff>73025</xdr:colOff>
      <xdr:row>29</xdr:row>
      <xdr:rowOff>54737</xdr:rowOff>
    </xdr:to>
    <xdr:sp macro="" textlink="">
      <xdr:nvSpPr>
        <xdr:cNvPr id="153" name="楕円 152"/>
        <xdr:cNvSpPr/>
      </xdr:nvSpPr>
      <xdr:spPr>
        <a:xfrm>
          <a:off x="147447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147464</xdr:rowOff>
    </xdr:from>
    <xdr:ext cx="469744" cy="259045"/>
    <xdr:sp macro="" textlink="">
      <xdr:nvSpPr>
        <xdr:cNvPr id="154" name="債務償還比率該当値テキスト"/>
        <xdr:cNvSpPr txBox="1"/>
      </xdr:nvSpPr>
      <xdr:spPr>
        <a:xfrm>
          <a:off x="14846300" y="55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69652</xdr:rowOff>
    </xdr:from>
    <xdr:to>
      <xdr:col>72</xdr:col>
      <xdr:colOff>123825</xdr:colOff>
      <xdr:row>28</xdr:row>
      <xdr:rowOff>171252</xdr:rowOff>
    </xdr:to>
    <xdr:sp macro="" textlink="">
      <xdr:nvSpPr>
        <xdr:cNvPr id="155" name="楕円 154"/>
        <xdr:cNvSpPr/>
      </xdr:nvSpPr>
      <xdr:spPr>
        <a:xfrm>
          <a:off x="14033500" y="56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120452</xdr:rowOff>
    </xdr:from>
    <xdr:to>
      <xdr:col>76</xdr:col>
      <xdr:colOff>22225</xdr:colOff>
      <xdr:row>29</xdr:row>
      <xdr:rowOff>3937</xdr:rowOff>
    </xdr:to>
    <xdr:cxnSp macro="">
      <xdr:nvCxnSpPr>
        <xdr:cNvPr id="156" name="直線コネクタ 155"/>
        <xdr:cNvCxnSpPr/>
      </xdr:nvCxnSpPr>
      <xdr:spPr>
        <a:xfrm>
          <a:off x="14084300" y="5692577"/>
          <a:ext cx="711200" cy="5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94841</xdr:rowOff>
    </xdr:from>
    <xdr:to>
      <xdr:col>68</xdr:col>
      <xdr:colOff>123825</xdr:colOff>
      <xdr:row>29</xdr:row>
      <xdr:rowOff>24991</xdr:rowOff>
    </xdr:to>
    <xdr:sp macro="" textlink="">
      <xdr:nvSpPr>
        <xdr:cNvPr id="157" name="楕円 156"/>
        <xdr:cNvSpPr/>
      </xdr:nvSpPr>
      <xdr:spPr>
        <a:xfrm>
          <a:off x="13271500" y="56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120452</xdr:rowOff>
    </xdr:from>
    <xdr:to>
      <xdr:col>72</xdr:col>
      <xdr:colOff>73025</xdr:colOff>
      <xdr:row>28</xdr:row>
      <xdr:rowOff>145641</xdr:rowOff>
    </xdr:to>
    <xdr:cxnSp macro="">
      <xdr:nvCxnSpPr>
        <xdr:cNvPr id="158" name="直線コネクタ 157"/>
        <xdr:cNvCxnSpPr/>
      </xdr:nvCxnSpPr>
      <xdr:spPr>
        <a:xfrm flipV="1">
          <a:off x="13322300" y="5692577"/>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101798</xdr:rowOff>
    </xdr:from>
    <xdr:to>
      <xdr:col>64</xdr:col>
      <xdr:colOff>123825</xdr:colOff>
      <xdr:row>29</xdr:row>
      <xdr:rowOff>31948</xdr:rowOff>
    </xdr:to>
    <xdr:sp macro="" textlink="">
      <xdr:nvSpPr>
        <xdr:cNvPr id="159" name="楕円 158"/>
        <xdr:cNvSpPr/>
      </xdr:nvSpPr>
      <xdr:spPr>
        <a:xfrm>
          <a:off x="12509500" y="56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145641</xdr:rowOff>
    </xdr:from>
    <xdr:to>
      <xdr:col>68</xdr:col>
      <xdr:colOff>73025</xdr:colOff>
      <xdr:row>28</xdr:row>
      <xdr:rowOff>152598</xdr:rowOff>
    </xdr:to>
    <xdr:cxnSp macro="">
      <xdr:nvCxnSpPr>
        <xdr:cNvPr id="160" name="直線コネクタ 159"/>
        <xdr:cNvCxnSpPr/>
      </xdr:nvCxnSpPr>
      <xdr:spPr>
        <a:xfrm flipV="1">
          <a:off x="12560300" y="5717766"/>
          <a:ext cx="762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129385</xdr:rowOff>
    </xdr:from>
    <xdr:to>
      <xdr:col>60</xdr:col>
      <xdr:colOff>123825</xdr:colOff>
      <xdr:row>29</xdr:row>
      <xdr:rowOff>59535</xdr:rowOff>
    </xdr:to>
    <xdr:sp macro="" textlink="">
      <xdr:nvSpPr>
        <xdr:cNvPr id="161" name="楕円 160"/>
        <xdr:cNvSpPr/>
      </xdr:nvSpPr>
      <xdr:spPr>
        <a:xfrm>
          <a:off x="11747500" y="57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152598</xdr:rowOff>
    </xdr:from>
    <xdr:to>
      <xdr:col>64</xdr:col>
      <xdr:colOff>73025</xdr:colOff>
      <xdr:row>29</xdr:row>
      <xdr:rowOff>8735</xdr:rowOff>
    </xdr:to>
    <xdr:cxnSp macro="">
      <xdr:nvCxnSpPr>
        <xdr:cNvPr id="162" name="直線コネクタ 161"/>
        <xdr:cNvCxnSpPr/>
      </xdr:nvCxnSpPr>
      <xdr:spPr>
        <a:xfrm flipV="1">
          <a:off x="11798300" y="5724723"/>
          <a:ext cx="762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63" name="n_1aveValue債務償還比率"/>
        <xdr:cNvSpPr txBox="1"/>
      </xdr:nvSpPr>
      <xdr:spPr>
        <a:xfrm>
          <a:off x="13836727" y="596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60039</xdr:rowOff>
    </xdr:from>
    <xdr:ext cx="469744" cy="259045"/>
    <xdr:sp macro="" textlink="">
      <xdr:nvSpPr>
        <xdr:cNvPr id="164" name="n_2aveValue債務償還比率"/>
        <xdr:cNvSpPr txBox="1"/>
      </xdr:nvSpPr>
      <xdr:spPr>
        <a:xfrm>
          <a:off x="13087427" y="614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120850</xdr:rowOff>
    </xdr:from>
    <xdr:ext cx="469744" cy="259045"/>
    <xdr:sp macro="" textlink="">
      <xdr:nvSpPr>
        <xdr:cNvPr id="165" name="n_3aveValue債務償還比率"/>
        <xdr:cNvSpPr txBox="1"/>
      </xdr:nvSpPr>
      <xdr:spPr>
        <a:xfrm>
          <a:off x="12325427" y="620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95542</xdr:rowOff>
    </xdr:from>
    <xdr:ext cx="469744" cy="259045"/>
    <xdr:sp macro="" textlink="">
      <xdr:nvSpPr>
        <xdr:cNvPr id="166" name="n_4aveValue債務償還比率"/>
        <xdr:cNvSpPr txBox="1"/>
      </xdr:nvSpPr>
      <xdr:spPr>
        <a:xfrm>
          <a:off x="11563427" y="61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16329</xdr:rowOff>
    </xdr:from>
    <xdr:ext cx="469744" cy="259045"/>
    <xdr:sp macro="" textlink="">
      <xdr:nvSpPr>
        <xdr:cNvPr id="167" name="n_1mainValue債務償還比率"/>
        <xdr:cNvSpPr txBox="1"/>
      </xdr:nvSpPr>
      <xdr:spPr>
        <a:xfrm>
          <a:off x="13836727" y="541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41518</xdr:rowOff>
    </xdr:from>
    <xdr:ext cx="469744" cy="259045"/>
    <xdr:sp macro="" textlink="">
      <xdr:nvSpPr>
        <xdr:cNvPr id="168" name="n_2mainValue債務償還比率"/>
        <xdr:cNvSpPr txBox="1"/>
      </xdr:nvSpPr>
      <xdr:spPr>
        <a:xfrm>
          <a:off x="13087427" y="54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48475</xdr:rowOff>
    </xdr:from>
    <xdr:ext cx="469744" cy="259045"/>
    <xdr:sp macro="" textlink="">
      <xdr:nvSpPr>
        <xdr:cNvPr id="169" name="n_3mainValue債務償還比率"/>
        <xdr:cNvSpPr txBox="1"/>
      </xdr:nvSpPr>
      <xdr:spPr>
        <a:xfrm>
          <a:off x="12325427" y="544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76062</xdr:rowOff>
    </xdr:from>
    <xdr:ext cx="469744" cy="259045"/>
    <xdr:sp macro="" textlink="">
      <xdr:nvSpPr>
        <xdr:cNvPr id="170" name="n_4mainValue債務償還比率"/>
        <xdr:cNvSpPr txBox="1"/>
      </xdr:nvSpPr>
      <xdr:spPr>
        <a:xfrm>
          <a:off x="11563427" y="547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38,919
38,771
101.30
24,318,556
23,346,496
777,433
10,455,412
15,586,817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xdr:cNvSpPr txBox="1"/>
      </xdr:nvSpPr>
      <xdr:spPr>
        <a:xfrm>
          <a:off x="4673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145415</xdr:rowOff>
    </xdr:from>
    <xdr:to>
      <xdr:col>24</xdr:col>
      <xdr:colOff>114300</xdr:colOff>
      <xdr:row>41</xdr:row>
      <xdr:rowOff>75565</xdr:rowOff>
    </xdr:to>
    <xdr:sp macro="" textlink="">
      <xdr:nvSpPr>
        <xdr:cNvPr id="73" name="楕円 72"/>
        <xdr:cNvSpPr/>
      </xdr:nvSpPr>
      <xdr:spPr>
        <a:xfrm>
          <a:off x="4584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123842</xdr:rowOff>
    </xdr:from>
    <xdr:ext cx="405111" cy="259045"/>
    <xdr:sp macro="" textlink="">
      <xdr:nvSpPr>
        <xdr:cNvPr id="74" name="【道路】&#10;有形固定資産減価償却率該当値テキスト"/>
        <xdr:cNvSpPr txBox="1"/>
      </xdr:nvSpPr>
      <xdr:spPr>
        <a:xfrm>
          <a:off x="4673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99695</xdr:rowOff>
    </xdr:from>
    <xdr:to>
      <xdr:col>20</xdr:col>
      <xdr:colOff>38100</xdr:colOff>
      <xdr:row>41</xdr:row>
      <xdr:rowOff>29845</xdr:rowOff>
    </xdr:to>
    <xdr:sp macro="" textlink="">
      <xdr:nvSpPr>
        <xdr:cNvPr id="75" name="楕円 74"/>
        <xdr:cNvSpPr/>
      </xdr:nvSpPr>
      <xdr:spPr>
        <a:xfrm>
          <a:off x="3746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150495</xdr:rowOff>
    </xdr:from>
    <xdr:to>
      <xdr:col>24</xdr:col>
      <xdr:colOff>63500</xdr:colOff>
      <xdr:row>41</xdr:row>
      <xdr:rowOff>24765</xdr:rowOff>
    </xdr:to>
    <xdr:cxnSp macro="">
      <xdr:nvCxnSpPr>
        <xdr:cNvPr id="76" name="直線コネクタ 75"/>
        <xdr:cNvCxnSpPr/>
      </xdr:nvCxnSpPr>
      <xdr:spPr>
        <a:xfrm>
          <a:off x="3797300" y="70084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59690</xdr:rowOff>
    </xdr:from>
    <xdr:to>
      <xdr:col>15</xdr:col>
      <xdr:colOff>101600</xdr:colOff>
      <xdr:row>40</xdr:row>
      <xdr:rowOff>161290</xdr:rowOff>
    </xdr:to>
    <xdr:sp macro="" textlink="">
      <xdr:nvSpPr>
        <xdr:cNvPr id="77" name="楕円 76"/>
        <xdr:cNvSpPr/>
      </xdr:nvSpPr>
      <xdr:spPr>
        <a:xfrm>
          <a:off x="2857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110490</xdr:rowOff>
    </xdr:from>
    <xdr:to>
      <xdr:col>19</xdr:col>
      <xdr:colOff>177800</xdr:colOff>
      <xdr:row>40</xdr:row>
      <xdr:rowOff>150495</xdr:rowOff>
    </xdr:to>
    <xdr:cxnSp macro="">
      <xdr:nvCxnSpPr>
        <xdr:cNvPr id="78" name="直線コネクタ 77"/>
        <xdr:cNvCxnSpPr/>
      </xdr:nvCxnSpPr>
      <xdr:spPr>
        <a:xfrm>
          <a:off x="2908300" y="69684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55880</xdr:rowOff>
    </xdr:from>
    <xdr:to>
      <xdr:col>10</xdr:col>
      <xdr:colOff>165100</xdr:colOff>
      <xdr:row>40</xdr:row>
      <xdr:rowOff>157480</xdr:rowOff>
    </xdr:to>
    <xdr:sp macro="" textlink="">
      <xdr:nvSpPr>
        <xdr:cNvPr id="79" name="楕円 78"/>
        <xdr:cNvSpPr/>
      </xdr:nvSpPr>
      <xdr:spPr>
        <a:xfrm>
          <a:off x="196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106680</xdr:rowOff>
    </xdr:from>
    <xdr:to>
      <xdr:col>15</xdr:col>
      <xdr:colOff>50800</xdr:colOff>
      <xdr:row>40</xdr:row>
      <xdr:rowOff>110490</xdr:rowOff>
    </xdr:to>
    <xdr:cxnSp macro="">
      <xdr:nvCxnSpPr>
        <xdr:cNvPr id="80" name="直線コネクタ 79"/>
        <xdr:cNvCxnSpPr/>
      </xdr:nvCxnSpPr>
      <xdr:spPr>
        <a:xfrm>
          <a:off x="2019300" y="696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33020</xdr:rowOff>
    </xdr:from>
    <xdr:to>
      <xdr:col>6</xdr:col>
      <xdr:colOff>38100</xdr:colOff>
      <xdr:row>40</xdr:row>
      <xdr:rowOff>134620</xdr:rowOff>
    </xdr:to>
    <xdr:sp macro="" textlink="">
      <xdr:nvSpPr>
        <xdr:cNvPr id="81" name="楕円 80"/>
        <xdr:cNvSpPr/>
      </xdr:nvSpPr>
      <xdr:spPr>
        <a:xfrm>
          <a:off x="107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83820</xdr:rowOff>
    </xdr:from>
    <xdr:to>
      <xdr:col>10</xdr:col>
      <xdr:colOff>114300</xdr:colOff>
      <xdr:row>40</xdr:row>
      <xdr:rowOff>106680</xdr:rowOff>
    </xdr:to>
    <xdr:cxnSp macro="">
      <xdr:nvCxnSpPr>
        <xdr:cNvPr id="82" name="直線コネクタ 81"/>
        <xdr:cNvCxnSpPr/>
      </xdr:nvCxnSpPr>
      <xdr:spPr>
        <a:xfrm>
          <a:off x="1130300" y="694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4"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6" name="n_4aveValue【道路】&#10;有形固定資産減価償却率"/>
        <xdr:cNvSpPr txBox="1"/>
      </xdr:nvSpPr>
      <xdr:spPr>
        <a:xfrm>
          <a:off x="927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20972</xdr:rowOff>
    </xdr:from>
    <xdr:ext cx="405111" cy="259045"/>
    <xdr:sp macro="" textlink="">
      <xdr:nvSpPr>
        <xdr:cNvPr id="87" name="n_1mainValue【道路】&#10;有形固定資産減価償却率"/>
        <xdr:cNvSpPr txBox="1"/>
      </xdr:nvSpPr>
      <xdr:spPr>
        <a:xfrm>
          <a:off x="35820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152417</xdr:rowOff>
    </xdr:from>
    <xdr:ext cx="405111" cy="259045"/>
    <xdr:sp macro="" textlink="">
      <xdr:nvSpPr>
        <xdr:cNvPr id="88" name="n_2mainValue【道路】&#10;有形固定資産減価償却率"/>
        <xdr:cNvSpPr txBox="1"/>
      </xdr:nvSpPr>
      <xdr:spPr>
        <a:xfrm>
          <a:off x="2705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148607</xdr:rowOff>
    </xdr:from>
    <xdr:ext cx="405111" cy="259045"/>
    <xdr:sp macro="" textlink="">
      <xdr:nvSpPr>
        <xdr:cNvPr id="89" name="n_3mainValue【道路】&#10;有形固定資産減価償却率"/>
        <xdr:cNvSpPr txBox="1"/>
      </xdr:nvSpPr>
      <xdr:spPr>
        <a:xfrm>
          <a:off x="1816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125747</xdr:rowOff>
    </xdr:from>
    <xdr:ext cx="405111" cy="259045"/>
    <xdr:sp macro="" textlink="">
      <xdr:nvSpPr>
        <xdr:cNvPr id="90" name="n_4mainValue【道路】&#10;有形固定資産減価償却率"/>
        <xdr:cNvSpPr txBox="1"/>
      </xdr:nvSpPr>
      <xdr:spPr>
        <a:xfrm>
          <a:off x="927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xdr:cNvSpPr/>
      </xdr:nvSpPr>
      <xdr:spPr>
        <a:xfrm>
          <a:off x="8699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xdr:cNvSpPr/>
      </xdr:nvSpPr>
      <xdr:spPr>
        <a:xfrm>
          <a:off x="7810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xdr:cNvSpPr/>
      </xdr:nvSpPr>
      <xdr:spPr>
        <a:xfrm>
          <a:off x="6921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67043</xdr:rowOff>
    </xdr:from>
    <xdr:to>
      <xdr:col>55</xdr:col>
      <xdr:colOff>50800</xdr:colOff>
      <xdr:row>40</xdr:row>
      <xdr:rowOff>168643</xdr:rowOff>
    </xdr:to>
    <xdr:sp macro="" textlink="">
      <xdr:nvSpPr>
        <xdr:cNvPr id="130" name="楕円 129"/>
        <xdr:cNvSpPr/>
      </xdr:nvSpPr>
      <xdr:spPr>
        <a:xfrm>
          <a:off x="10426700" y="69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45470</xdr:rowOff>
    </xdr:from>
    <xdr:ext cx="534377" cy="259045"/>
    <xdr:sp macro="" textlink="">
      <xdr:nvSpPr>
        <xdr:cNvPr id="131" name="【道路】&#10;一人当たり延長該当値テキスト"/>
        <xdr:cNvSpPr txBox="1"/>
      </xdr:nvSpPr>
      <xdr:spPr>
        <a:xfrm>
          <a:off x="10515600" y="69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69786</xdr:rowOff>
    </xdr:from>
    <xdr:to>
      <xdr:col>50</xdr:col>
      <xdr:colOff>165100</xdr:colOff>
      <xdr:row>40</xdr:row>
      <xdr:rowOff>171386</xdr:rowOff>
    </xdr:to>
    <xdr:sp macro="" textlink="">
      <xdr:nvSpPr>
        <xdr:cNvPr id="132" name="楕円 131"/>
        <xdr:cNvSpPr/>
      </xdr:nvSpPr>
      <xdr:spPr>
        <a:xfrm>
          <a:off x="9588500" y="69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117843</xdr:rowOff>
    </xdr:from>
    <xdr:to>
      <xdr:col>55</xdr:col>
      <xdr:colOff>0</xdr:colOff>
      <xdr:row>40</xdr:row>
      <xdr:rowOff>120586</xdr:rowOff>
    </xdr:to>
    <xdr:cxnSp macro="">
      <xdr:nvCxnSpPr>
        <xdr:cNvPr id="133" name="直線コネクタ 132"/>
        <xdr:cNvCxnSpPr/>
      </xdr:nvCxnSpPr>
      <xdr:spPr>
        <a:xfrm flipV="1">
          <a:off x="9639300" y="697584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76302</xdr:rowOff>
    </xdr:from>
    <xdr:to>
      <xdr:col>46</xdr:col>
      <xdr:colOff>38100</xdr:colOff>
      <xdr:row>41</xdr:row>
      <xdr:rowOff>6452</xdr:rowOff>
    </xdr:to>
    <xdr:sp macro="" textlink="">
      <xdr:nvSpPr>
        <xdr:cNvPr id="134" name="楕円 133"/>
        <xdr:cNvSpPr/>
      </xdr:nvSpPr>
      <xdr:spPr>
        <a:xfrm>
          <a:off x="8699500" y="69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120586</xdr:rowOff>
    </xdr:from>
    <xdr:to>
      <xdr:col>50</xdr:col>
      <xdr:colOff>114300</xdr:colOff>
      <xdr:row>40</xdr:row>
      <xdr:rowOff>127102</xdr:rowOff>
    </xdr:to>
    <xdr:cxnSp macro="">
      <xdr:nvCxnSpPr>
        <xdr:cNvPr id="135" name="直線コネクタ 134"/>
        <xdr:cNvCxnSpPr/>
      </xdr:nvCxnSpPr>
      <xdr:spPr>
        <a:xfrm flipV="1">
          <a:off x="8750300" y="6978586"/>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81007</xdr:rowOff>
    </xdr:from>
    <xdr:to>
      <xdr:col>41</xdr:col>
      <xdr:colOff>101600</xdr:colOff>
      <xdr:row>41</xdr:row>
      <xdr:rowOff>11157</xdr:rowOff>
    </xdr:to>
    <xdr:sp macro="" textlink="">
      <xdr:nvSpPr>
        <xdr:cNvPr id="136" name="楕円 135"/>
        <xdr:cNvSpPr/>
      </xdr:nvSpPr>
      <xdr:spPr>
        <a:xfrm>
          <a:off x="7810500" y="69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127102</xdr:rowOff>
    </xdr:from>
    <xdr:to>
      <xdr:col>45</xdr:col>
      <xdr:colOff>177800</xdr:colOff>
      <xdr:row>40</xdr:row>
      <xdr:rowOff>131807</xdr:rowOff>
    </xdr:to>
    <xdr:cxnSp macro="">
      <xdr:nvCxnSpPr>
        <xdr:cNvPr id="137" name="直線コネクタ 136"/>
        <xdr:cNvCxnSpPr/>
      </xdr:nvCxnSpPr>
      <xdr:spPr>
        <a:xfrm flipV="1">
          <a:off x="7861300" y="6985102"/>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83407</xdr:rowOff>
    </xdr:from>
    <xdr:to>
      <xdr:col>36</xdr:col>
      <xdr:colOff>165100</xdr:colOff>
      <xdr:row>41</xdr:row>
      <xdr:rowOff>13557</xdr:rowOff>
    </xdr:to>
    <xdr:sp macro="" textlink="">
      <xdr:nvSpPr>
        <xdr:cNvPr id="138" name="楕円 137"/>
        <xdr:cNvSpPr/>
      </xdr:nvSpPr>
      <xdr:spPr>
        <a:xfrm>
          <a:off x="6921500" y="69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131807</xdr:rowOff>
    </xdr:from>
    <xdr:to>
      <xdr:col>41</xdr:col>
      <xdr:colOff>50800</xdr:colOff>
      <xdr:row>40</xdr:row>
      <xdr:rowOff>134207</xdr:rowOff>
    </xdr:to>
    <xdr:cxnSp macro="">
      <xdr:nvCxnSpPr>
        <xdr:cNvPr id="139" name="直線コネクタ 138"/>
        <xdr:cNvCxnSpPr/>
      </xdr:nvCxnSpPr>
      <xdr:spPr>
        <a:xfrm flipV="1">
          <a:off x="6972300" y="698980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macro="" textlink="">
      <xdr:nvSpPr>
        <xdr:cNvPr id="141" name="n_2aveValue【道路】&#10;一人当たり延長"/>
        <xdr:cNvSpPr txBox="1"/>
      </xdr:nvSpPr>
      <xdr:spPr>
        <a:xfrm>
          <a:off x="84831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150937</xdr:rowOff>
    </xdr:from>
    <xdr:ext cx="534377" cy="259045"/>
    <xdr:sp macro="" textlink="">
      <xdr:nvSpPr>
        <xdr:cNvPr id="142" name="n_3aveValue【道路】&#10;一人当たり延長"/>
        <xdr:cNvSpPr txBox="1"/>
      </xdr:nvSpPr>
      <xdr:spPr>
        <a:xfrm>
          <a:off x="7594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3" name="n_4aveValue【道路】&#10;一人当たり延長"/>
        <xdr:cNvSpPr txBox="1"/>
      </xdr:nvSpPr>
      <xdr:spPr>
        <a:xfrm>
          <a:off x="6705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162513</xdr:rowOff>
    </xdr:from>
    <xdr:ext cx="534377" cy="259045"/>
    <xdr:sp macro="" textlink="">
      <xdr:nvSpPr>
        <xdr:cNvPr id="144" name="n_1mainValue【道路】&#10;一人当たり延長"/>
        <xdr:cNvSpPr txBox="1"/>
      </xdr:nvSpPr>
      <xdr:spPr>
        <a:xfrm>
          <a:off x="9359411" y="702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169029</xdr:rowOff>
    </xdr:from>
    <xdr:ext cx="534377" cy="259045"/>
    <xdr:sp macro="" textlink="">
      <xdr:nvSpPr>
        <xdr:cNvPr id="145" name="n_2mainValue【道路】&#10;一人当たり延長"/>
        <xdr:cNvSpPr txBox="1"/>
      </xdr:nvSpPr>
      <xdr:spPr>
        <a:xfrm>
          <a:off x="8483111" y="702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2284</xdr:rowOff>
    </xdr:from>
    <xdr:ext cx="534377" cy="259045"/>
    <xdr:sp macro="" textlink="">
      <xdr:nvSpPr>
        <xdr:cNvPr id="146" name="n_3mainValue【道路】&#10;一人当たり延長"/>
        <xdr:cNvSpPr txBox="1"/>
      </xdr:nvSpPr>
      <xdr:spPr>
        <a:xfrm>
          <a:off x="7594111" y="70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4684</xdr:rowOff>
    </xdr:from>
    <xdr:ext cx="534377" cy="259045"/>
    <xdr:sp macro="" textlink="">
      <xdr:nvSpPr>
        <xdr:cNvPr id="147" name="n_4mainValue【道路】&#10;一人当たり延長"/>
        <xdr:cNvSpPr txBox="1"/>
      </xdr:nvSpPr>
      <xdr:spPr>
        <a:xfrm>
          <a:off x="6705111" y="70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xdr:cNvSpPr/>
      </xdr:nvSpPr>
      <xdr:spPr>
        <a:xfrm>
          <a:off x="1079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66766</xdr:rowOff>
    </xdr:from>
    <xdr:to>
      <xdr:col>24</xdr:col>
      <xdr:colOff>114300</xdr:colOff>
      <xdr:row>58</xdr:row>
      <xdr:rowOff>168366</xdr:rowOff>
    </xdr:to>
    <xdr:sp macro="" textlink="">
      <xdr:nvSpPr>
        <xdr:cNvPr id="189" name="楕円 188"/>
        <xdr:cNvSpPr/>
      </xdr:nvSpPr>
      <xdr:spPr>
        <a:xfrm>
          <a:off x="4584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89643</xdr:rowOff>
    </xdr:from>
    <xdr:ext cx="405111" cy="259045"/>
    <xdr:sp macro="" textlink="">
      <xdr:nvSpPr>
        <xdr:cNvPr id="190" name="【橋りょう・トンネル】&#10;有形固定資産減価償却率該当値テキスト"/>
        <xdr:cNvSpPr txBox="1"/>
      </xdr:nvSpPr>
      <xdr:spPr>
        <a:xfrm>
          <a:off x="46736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45538</xdr:rowOff>
    </xdr:from>
    <xdr:to>
      <xdr:col>20</xdr:col>
      <xdr:colOff>38100</xdr:colOff>
      <xdr:row>58</xdr:row>
      <xdr:rowOff>147138</xdr:rowOff>
    </xdr:to>
    <xdr:sp macro="" textlink="">
      <xdr:nvSpPr>
        <xdr:cNvPr id="191" name="楕円 190"/>
        <xdr:cNvSpPr/>
      </xdr:nvSpPr>
      <xdr:spPr>
        <a:xfrm>
          <a:off x="3746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96338</xdr:rowOff>
    </xdr:from>
    <xdr:to>
      <xdr:col>24</xdr:col>
      <xdr:colOff>63500</xdr:colOff>
      <xdr:row>58</xdr:row>
      <xdr:rowOff>117566</xdr:rowOff>
    </xdr:to>
    <xdr:cxnSp macro="">
      <xdr:nvCxnSpPr>
        <xdr:cNvPr id="192" name="直線コネクタ 191"/>
        <xdr:cNvCxnSpPr/>
      </xdr:nvCxnSpPr>
      <xdr:spPr>
        <a:xfrm>
          <a:off x="3797300" y="100404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27577</xdr:rowOff>
    </xdr:from>
    <xdr:to>
      <xdr:col>15</xdr:col>
      <xdr:colOff>101600</xdr:colOff>
      <xdr:row>58</xdr:row>
      <xdr:rowOff>129177</xdr:rowOff>
    </xdr:to>
    <xdr:sp macro="" textlink="">
      <xdr:nvSpPr>
        <xdr:cNvPr id="193" name="楕円 192"/>
        <xdr:cNvSpPr/>
      </xdr:nvSpPr>
      <xdr:spPr>
        <a:xfrm>
          <a:off x="2857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78377</xdr:rowOff>
    </xdr:from>
    <xdr:to>
      <xdr:col>19</xdr:col>
      <xdr:colOff>177800</xdr:colOff>
      <xdr:row>58</xdr:row>
      <xdr:rowOff>96338</xdr:rowOff>
    </xdr:to>
    <xdr:cxnSp macro="">
      <xdr:nvCxnSpPr>
        <xdr:cNvPr id="194" name="直線コネクタ 193"/>
        <xdr:cNvCxnSpPr/>
      </xdr:nvCxnSpPr>
      <xdr:spPr>
        <a:xfrm>
          <a:off x="2908300" y="100224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70031</xdr:rowOff>
    </xdr:from>
    <xdr:to>
      <xdr:col>10</xdr:col>
      <xdr:colOff>165100</xdr:colOff>
      <xdr:row>59</xdr:row>
      <xdr:rowOff>181</xdr:rowOff>
    </xdr:to>
    <xdr:sp macro="" textlink="">
      <xdr:nvSpPr>
        <xdr:cNvPr id="195" name="楕円 194"/>
        <xdr:cNvSpPr/>
      </xdr:nvSpPr>
      <xdr:spPr>
        <a:xfrm>
          <a:off x="1968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78377</xdr:rowOff>
    </xdr:from>
    <xdr:to>
      <xdr:col>15</xdr:col>
      <xdr:colOff>50800</xdr:colOff>
      <xdr:row>58</xdr:row>
      <xdr:rowOff>120831</xdr:rowOff>
    </xdr:to>
    <xdr:cxnSp macro="">
      <xdr:nvCxnSpPr>
        <xdr:cNvPr id="196" name="直線コネクタ 195"/>
        <xdr:cNvCxnSpPr/>
      </xdr:nvCxnSpPr>
      <xdr:spPr>
        <a:xfrm flipV="1">
          <a:off x="2019300" y="100224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74930</xdr:rowOff>
    </xdr:from>
    <xdr:to>
      <xdr:col>6</xdr:col>
      <xdr:colOff>38100</xdr:colOff>
      <xdr:row>59</xdr:row>
      <xdr:rowOff>5080</xdr:rowOff>
    </xdr:to>
    <xdr:sp macro="" textlink="">
      <xdr:nvSpPr>
        <xdr:cNvPr id="197" name="楕円 196"/>
        <xdr:cNvSpPr/>
      </xdr:nvSpPr>
      <xdr:spPr>
        <a:xfrm>
          <a:off x="1079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120831</xdr:rowOff>
    </xdr:from>
    <xdr:to>
      <xdr:col>10</xdr:col>
      <xdr:colOff>114300</xdr:colOff>
      <xdr:row>58</xdr:row>
      <xdr:rowOff>125730</xdr:rowOff>
    </xdr:to>
    <xdr:cxnSp macro="">
      <xdr:nvCxnSpPr>
        <xdr:cNvPr id="198" name="直線コネクタ 197"/>
        <xdr:cNvCxnSpPr/>
      </xdr:nvCxnSpPr>
      <xdr:spPr>
        <a:xfrm flipV="1">
          <a:off x="1130300" y="100649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0"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2" name="n_4aveValue【橋りょう・トンネル】&#10;有形固定資産減価償却率"/>
        <xdr:cNvSpPr txBox="1"/>
      </xdr:nvSpPr>
      <xdr:spPr>
        <a:xfrm>
          <a:off x="927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163665</xdr:rowOff>
    </xdr:from>
    <xdr:ext cx="405111" cy="259045"/>
    <xdr:sp macro="" textlink="">
      <xdr:nvSpPr>
        <xdr:cNvPr id="203" name="n_1mainValue【橋りょう・トンネル】&#10;有形固定資産減価償却率"/>
        <xdr:cNvSpPr txBox="1"/>
      </xdr:nvSpPr>
      <xdr:spPr>
        <a:xfrm>
          <a:off x="35820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145704</xdr:rowOff>
    </xdr:from>
    <xdr:ext cx="405111" cy="259045"/>
    <xdr:sp macro="" textlink="">
      <xdr:nvSpPr>
        <xdr:cNvPr id="204" name="n_2mainValue【橋りょう・トンネル】&#10;有形固定資産減価償却率"/>
        <xdr:cNvSpPr txBox="1"/>
      </xdr:nvSpPr>
      <xdr:spPr>
        <a:xfrm>
          <a:off x="2705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16708</xdr:rowOff>
    </xdr:from>
    <xdr:ext cx="405111" cy="259045"/>
    <xdr:sp macro="" textlink="">
      <xdr:nvSpPr>
        <xdr:cNvPr id="205" name="n_3mainValue【橋りょう・トンネル】&#10;有形固定資産減価償却率"/>
        <xdr:cNvSpPr txBox="1"/>
      </xdr:nvSpPr>
      <xdr:spPr>
        <a:xfrm>
          <a:off x="1816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21607</xdr:rowOff>
    </xdr:from>
    <xdr:ext cx="405111" cy="259045"/>
    <xdr:sp macro="" textlink="">
      <xdr:nvSpPr>
        <xdr:cNvPr id="206" name="n_4mainValue【橋りょう・トンネル】&#10;有形固定資産減価償却率"/>
        <xdr:cNvSpPr txBox="1"/>
      </xdr:nvSpPr>
      <xdr:spPr>
        <a:xfrm>
          <a:off x="927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xdr:cNvSpPr txBox="1"/>
      </xdr:nvSpPr>
      <xdr:spPr>
        <a:xfrm>
          <a:off x="10515600" y="10508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xdr:cNvSpPr/>
      </xdr:nvSpPr>
      <xdr:spPr>
        <a:xfrm>
          <a:off x="8699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xdr:cNvSpPr/>
      </xdr:nvSpPr>
      <xdr:spPr>
        <a:xfrm>
          <a:off x="7810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xdr:cNvSpPr/>
      </xdr:nvSpPr>
      <xdr:spPr>
        <a:xfrm>
          <a:off x="6921500" y="106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115594</xdr:rowOff>
    </xdr:from>
    <xdr:to>
      <xdr:col>55</xdr:col>
      <xdr:colOff>50800</xdr:colOff>
      <xdr:row>64</xdr:row>
      <xdr:rowOff>45744</xdr:rowOff>
    </xdr:to>
    <xdr:sp macro="" textlink="">
      <xdr:nvSpPr>
        <xdr:cNvPr id="246" name="楕円 245"/>
        <xdr:cNvSpPr/>
      </xdr:nvSpPr>
      <xdr:spPr>
        <a:xfrm>
          <a:off x="10426700" y="109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30521</xdr:rowOff>
    </xdr:from>
    <xdr:ext cx="534377" cy="259045"/>
    <xdr:sp macro="" textlink="">
      <xdr:nvSpPr>
        <xdr:cNvPr id="247" name="【橋りょう・トンネル】&#10;一人当たり有形固定資産（償却資産）額該当値テキスト"/>
        <xdr:cNvSpPr txBox="1"/>
      </xdr:nvSpPr>
      <xdr:spPr>
        <a:xfrm>
          <a:off x="10515600" y="10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107583</xdr:rowOff>
    </xdr:from>
    <xdr:to>
      <xdr:col>50</xdr:col>
      <xdr:colOff>165100</xdr:colOff>
      <xdr:row>64</xdr:row>
      <xdr:rowOff>37733</xdr:rowOff>
    </xdr:to>
    <xdr:sp macro="" textlink="">
      <xdr:nvSpPr>
        <xdr:cNvPr id="248" name="楕円 247"/>
        <xdr:cNvSpPr/>
      </xdr:nvSpPr>
      <xdr:spPr>
        <a:xfrm>
          <a:off x="9588500" y="109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158383</xdr:rowOff>
    </xdr:from>
    <xdr:to>
      <xdr:col>55</xdr:col>
      <xdr:colOff>0</xdr:colOff>
      <xdr:row>63</xdr:row>
      <xdr:rowOff>166394</xdr:rowOff>
    </xdr:to>
    <xdr:cxnSp macro="">
      <xdr:nvCxnSpPr>
        <xdr:cNvPr id="249" name="直線コネクタ 248"/>
        <xdr:cNvCxnSpPr/>
      </xdr:nvCxnSpPr>
      <xdr:spPr>
        <a:xfrm>
          <a:off x="9639300" y="10959733"/>
          <a:ext cx="8382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109851</xdr:rowOff>
    </xdr:from>
    <xdr:to>
      <xdr:col>46</xdr:col>
      <xdr:colOff>38100</xdr:colOff>
      <xdr:row>64</xdr:row>
      <xdr:rowOff>40001</xdr:rowOff>
    </xdr:to>
    <xdr:sp macro="" textlink="">
      <xdr:nvSpPr>
        <xdr:cNvPr id="250" name="楕円 249"/>
        <xdr:cNvSpPr/>
      </xdr:nvSpPr>
      <xdr:spPr>
        <a:xfrm>
          <a:off x="8699500" y="109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158383</xdr:rowOff>
    </xdr:from>
    <xdr:to>
      <xdr:col>50</xdr:col>
      <xdr:colOff>114300</xdr:colOff>
      <xdr:row>63</xdr:row>
      <xdr:rowOff>160651</xdr:rowOff>
    </xdr:to>
    <xdr:cxnSp macro="">
      <xdr:nvCxnSpPr>
        <xdr:cNvPr id="251" name="直線コネクタ 250"/>
        <xdr:cNvCxnSpPr/>
      </xdr:nvCxnSpPr>
      <xdr:spPr>
        <a:xfrm flipV="1">
          <a:off x="8750300" y="10959733"/>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120059</xdr:rowOff>
    </xdr:from>
    <xdr:to>
      <xdr:col>41</xdr:col>
      <xdr:colOff>101600</xdr:colOff>
      <xdr:row>64</xdr:row>
      <xdr:rowOff>50209</xdr:rowOff>
    </xdr:to>
    <xdr:sp macro="" textlink="">
      <xdr:nvSpPr>
        <xdr:cNvPr id="252" name="楕円 251"/>
        <xdr:cNvSpPr/>
      </xdr:nvSpPr>
      <xdr:spPr>
        <a:xfrm>
          <a:off x="7810500" y="1092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160651</xdr:rowOff>
    </xdr:from>
    <xdr:to>
      <xdr:col>45</xdr:col>
      <xdr:colOff>177800</xdr:colOff>
      <xdr:row>63</xdr:row>
      <xdr:rowOff>170859</xdr:rowOff>
    </xdr:to>
    <xdr:cxnSp macro="">
      <xdr:nvCxnSpPr>
        <xdr:cNvPr id="253" name="直線コネクタ 252"/>
        <xdr:cNvCxnSpPr/>
      </xdr:nvCxnSpPr>
      <xdr:spPr>
        <a:xfrm flipV="1">
          <a:off x="7861300" y="10962001"/>
          <a:ext cx="889000" cy="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124579</xdr:rowOff>
    </xdr:from>
    <xdr:to>
      <xdr:col>36</xdr:col>
      <xdr:colOff>165100</xdr:colOff>
      <xdr:row>64</xdr:row>
      <xdr:rowOff>54729</xdr:rowOff>
    </xdr:to>
    <xdr:sp macro="" textlink="">
      <xdr:nvSpPr>
        <xdr:cNvPr id="254" name="楕円 253"/>
        <xdr:cNvSpPr/>
      </xdr:nvSpPr>
      <xdr:spPr>
        <a:xfrm>
          <a:off x="6921500" y="109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170859</xdr:rowOff>
    </xdr:from>
    <xdr:to>
      <xdr:col>41</xdr:col>
      <xdr:colOff>50800</xdr:colOff>
      <xdr:row>64</xdr:row>
      <xdr:rowOff>3929</xdr:rowOff>
    </xdr:to>
    <xdr:cxnSp macro="">
      <xdr:nvCxnSpPr>
        <xdr:cNvPr id="255" name="直線コネクタ 254"/>
        <xdr:cNvCxnSpPr/>
      </xdr:nvCxnSpPr>
      <xdr:spPr>
        <a:xfrm flipV="1">
          <a:off x="6972300" y="10972209"/>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xdr:cNvSpPr txBox="1"/>
      </xdr:nvSpPr>
      <xdr:spPr>
        <a:xfrm>
          <a:off x="9327095" y="104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xdr:cNvSpPr txBox="1"/>
      </xdr:nvSpPr>
      <xdr:spPr>
        <a:xfrm>
          <a:off x="84507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135031</xdr:rowOff>
    </xdr:from>
    <xdr:ext cx="599010" cy="259045"/>
    <xdr:sp macro="" textlink="">
      <xdr:nvSpPr>
        <xdr:cNvPr id="258" name="n_3aveValue【橋りょう・トンネル】&#10;一人当たり有形固定資産（償却資産）額"/>
        <xdr:cNvSpPr txBox="1"/>
      </xdr:nvSpPr>
      <xdr:spPr>
        <a:xfrm>
          <a:off x="7561795" y="104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xdr:cNvSpPr txBox="1"/>
      </xdr:nvSpPr>
      <xdr:spPr>
        <a:xfrm>
          <a:off x="6672795" y="104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28860</xdr:rowOff>
    </xdr:from>
    <xdr:ext cx="534377" cy="259045"/>
    <xdr:sp macro="" textlink="">
      <xdr:nvSpPr>
        <xdr:cNvPr id="260" name="n_1mainValue【橋りょう・トンネル】&#10;一人当たり有形固定資産（償却資産）額"/>
        <xdr:cNvSpPr txBox="1"/>
      </xdr:nvSpPr>
      <xdr:spPr>
        <a:xfrm>
          <a:off x="9359411" y="110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31128</xdr:rowOff>
    </xdr:from>
    <xdr:ext cx="534377" cy="259045"/>
    <xdr:sp macro="" textlink="">
      <xdr:nvSpPr>
        <xdr:cNvPr id="261" name="n_2mainValue【橋りょう・トンネル】&#10;一人当たり有形固定資産（償却資産）額"/>
        <xdr:cNvSpPr txBox="1"/>
      </xdr:nvSpPr>
      <xdr:spPr>
        <a:xfrm>
          <a:off x="8483111" y="110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41336</xdr:rowOff>
    </xdr:from>
    <xdr:ext cx="534377" cy="259045"/>
    <xdr:sp macro="" textlink="">
      <xdr:nvSpPr>
        <xdr:cNvPr id="262" name="n_3mainValue【橋りょう・トンネル】&#10;一人当たり有形固定資産（償却資産）額"/>
        <xdr:cNvSpPr txBox="1"/>
      </xdr:nvSpPr>
      <xdr:spPr>
        <a:xfrm>
          <a:off x="7594111" y="110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45856</xdr:rowOff>
    </xdr:from>
    <xdr:ext cx="534377" cy="259045"/>
    <xdr:sp macro="" textlink="">
      <xdr:nvSpPr>
        <xdr:cNvPr id="263" name="n_4mainValue【橋りょう・トンネル】&#10;一人当たり有形固定資産（償却資産）額"/>
        <xdr:cNvSpPr txBox="1"/>
      </xdr:nvSpPr>
      <xdr:spPr>
        <a:xfrm>
          <a:off x="6705111" y="1101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xdr:cNvSpPr txBox="1"/>
      </xdr:nvSpPr>
      <xdr:spPr>
        <a:xfrm>
          <a:off x="4673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xdr:cNvSpPr/>
      </xdr:nvSpPr>
      <xdr:spPr>
        <a:xfrm>
          <a:off x="1079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111125</xdr:rowOff>
    </xdr:from>
    <xdr:to>
      <xdr:col>24</xdr:col>
      <xdr:colOff>114300</xdr:colOff>
      <xdr:row>79</xdr:row>
      <xdr:rowOff>41275</xdr:rowOff>
    </xdr:to>
    <xdr:sp macro="" textlink="">
      <xdr:nvSpPr>
        <xdr:cNvPr id="304" name="楕円 303"/>
        <xdr:cNvSpPr/>
      </xdr:nvSpPr>
      <xdr:spPr>
        <a:xfrm>
          <a:off x="45847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64152</xdr:rowOff>
    </xdr:from>
    <xdr:ext cx="405111" cy="259045"/>
    <xdr:sp macro="" textlink="">
      <xdr:nvSpPr>
        <xdr:cNvPr id="305" name="【公営住宅】&#10;有形固定資産減価償却率該当値テキスト"/>
        <xdr:cNvSpPr txBox="1"/>
      </xdr:nvSpPr>
      <xdr:spPr>
        <a:xfrm>
          <a:off x="4673600" y="1343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57786</xdr:rowOff>
    </xdr:from>
    <xdr:to>
      <xdr:col>20</xdr:col>
      <xdr:colOff>38100</xdr:colOff>
      <xdr:row>78</xdr:row>
      <xdr:rowOff>159386</xdr:rowOff>
    </xdr:to>
    <xdr:sp macro="" textlink="">
      <xdr:nvSpPr>
        <xdr:cNvPr id="306" name="楕円 305"/>
        <xdr:cNvSpPr/>
      </xdr:nvSpPr>
      <xdr:spPr>
        <a:xfrm>
          <a:off x="3746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108586</xdr:rowOff>
    </xdr:from>
    <xdr:to>
      <xdr:col>24</xdr:col>
      <xdr:colOff>63500</xdr:colOff>
      <xdr:row>78</xdr:row>
      <xdr:rowOff>161925</xdr:rowOff>
    </xdr:to>
    <xdr:cxnSp macro="">
      <xdr:nvCxnSpPr>
        <xdr:cNvPr id="307" name="直線コネクタ 306"/>
        <xdr:cNvCxnSpPr/>
      </xdr:nvCxnSpPr>
      <xdr:spPr>
        <a:xfrm>
          <a:off x="3797300" y="1348168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4445</xdr:rowOff>
    </xdr:from>
    <xdr:to>
      <xdr:col>15</xdr:col>
      <xdr:colOff>101600</xdr:colOff>
      <xdr:row>78</xdr:row>
      <xdr:rowOff>106045</xdr:rowOff>
    </xdr:to>
    <xdr:sp macro="" textlink="">
      <xdr:nvSpPr>
        <xdr:cNvPr id="308" name="楕円 307"/>
        <xdr:cNvSpPr/>
      </xdr:nvSpPr>
      <xdr:spPr>
        <a:xfrm>
          <a:off x="2857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55245</xdr:rowOff>
    </xdr:from>
    <xdr:to>
      <xdr:col>19</xdr:col>
      <xdr:colOff>177800</xdr:colOff>
      <xdr:row>78</xdr:row>
      <xdr:rowOff>108586</xdr:rowOff>
    </xdr:to>
    <xdr:cxnSp macro="">
      <xdr:nvCxnSpPr>
        <xdr:cNvPr id="309" name="直線コネクタ 308"/>
        <xdr:cNvCxnSpPr/>
      </xdr:nvCxnSpPr>
      <xdr:spPr>
        <a:xfrm>
          <a:off x="2908300" y="134283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114936</xdr:rowOff>
    </xdr:from>
    <xdr:to>
      <xdr:col>10</xdr:col>
      <xdr:colOff>165100</xdr:colOff>
      <xdr:row>78</xdr:row>
      <xdr:rowOff>45086</xdr:rowOff>
    </xdr:to>
    <xdr:sp macro="" textlink="">
      <xdr:nvSpPr>
        <xdr:cNvPr id="310" name="楕円 309"/>
        <xdr:cNvSpPr/>
      </xdr:nvSpPr>
      <xdr:spPr>
        <a:xfrm>
          <a:off x="1968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165736</xdr:rowOff>
    </xdr:from>
    <xdr:to>
      <xdr:col>15</xdr:col>
      <xdr:colOff>50800</xdr:colOff>
      <xdr:row>78</xdr:row>
      <xdr:rowOff>55245</xdr:rowOff>
    </xdr:to>
    <xdr:cxnSp macro="">
      <xdr:nvCxnSpPr>
        <xdr:cNvPr id="311" name="直線コネクタ 310"/>
        <xdr:cNvCxnSpPr/>
      </xdr:nvCxnSpPr>
      <xdr:spPr>
        <a:xfrm>
          <a:off x="2019300" y="133673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52070</xdr:rowOff>
    </xdr:from>
    <xdr:to>
      <xdr:col>6</xdr:col>
      <xdr:colOff>38100</xdr:colOff>
      <xdr:row>77</xdr:row>
      <xdr:rowOff>153670</xdr:rowOff>
    </xdr:to>
    <xdr:sp macro="" textlink="">
      <xdr:nvSpPr>
        <xdr:cNvPr id="312" name="楕円 311"/>
        <xdr:cNvSpPr/>
      </xdr:nvSpPr>
      <xdr:spPr>
        <a:xfrm>
          <a:off x="1079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102870</xdr:rowOff>
    </xdr:from>
    <xdr:to>
      <xdr:col>10</xdr:col>
      <xdr:colOff>114300</xdr:colOff>
      <xdr:row>77</xdr:row>
      <xdr:rowOff>165736</xdr:rowOff>
    </xdr:to>
    <xdr:cxnSp macro="">
      <xdr:nvCxnSpPr>
        <xdr:cNvPr id="313" name="直線コネクタ 312"/>
        <xdr:cNvCxnSpPr/>
      </xdr:nvCxnSpPr>
      <xdr:spPr>
        <a:xfrm>
          <a:off x="1130300" y="133045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5" name="n_2aveValue【公営住宅】&#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16" name="n_3aveValue【公営住宅】&#10;有形固定資産減価償却率"/>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17" name="n_4aveValue【公営住宅】&#10;有形固定資産減価償却率"/>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4463</xdr:rowOff>
    </xdr:from>
    <xdr:ext cx="405111" cy="259045"/>
    <xdr:sp macro="" textlink="">
      <xdr:nvSpPr>
        <xdr:cNvPr id="318" name="n_1mainValue【公営住宅】&#10;有形固定資産減価償却率"/>
        <xdr:cNvSpPr txBox="1"/>
      </xdr:nvSpPr>
      <xdr:spPr>
        <a:xfrm>
          <a:off x="35820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122572</xdr:rowOff>
    </xdr:from>
    <xdr:ext cx="405111" cy="259045"/>
    <xdr:sp macro="" textlink="">
      <xdr:nvSpPr>
        <xdr:cNvPr id="319" name="n_2mainValue【公営住宅】&#10;有形固定資産減価償却率"/>
        <xdr:cNvSpPr txBox="1"/>
      </xdr:nvSpPr>
      <xdr:spPr>
        <a:xfrm>
          <a:off x="2705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61613</xdr:rowOff>
    </xdr:from>
    <xdr:ext cx="405111" cy="259045"/>
    <xdr:sp macro="" textlink="">
      <xdr:nvSpPr>
        <xdr:cNvPr id="320" name="n_3mainValue【公営住宅】&#10;有形固定資産減価償却率"/>
        <xdr:cNvSpPr txBox="1"/>
      </xdr:nvSpPr>
      <xdr:spPr>
        <a:xfrm>
          <a:off x="18167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170197</xdr:rowOff>
    </xdr:from>
    <xdr:ext cx="405111" cy="259045"/>
    <xdr:sp macro="" textlink="">
      <xdr:nvSpPr>
        <xdr:cNvPr id="321" name="n_4mainValue【公営住宅】&#10;有形固定資産減価償却率"/>
        <xdr:cNvSpPr txBox="1"/>
      </xdr:nvSpPr>
      <xdr:spPr>
        <a:xfrm>
          <a:off x="927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33033</xdr:rowOff>
    </xdr:from>
    <xdr:ext cx="469744" cy="259045"/>
    <xdr:sp macro="" textlink="">
      <xdr:nvSpPr>
        <xdr:cNvPr id="352" name="【公営住宅】&#10;一人当たり面積平均値テキスト"/>
        <xdr:cNvSpPr txBox="1"/>
      </xdr:nvSpPr>
      <xdr:spPr>
        <a:xfrm>
          <a:off x="10515600" y="14777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xdr:cNvSpPr/>
      </xdr:nvSpPr>
      <xdr:spPr>
        <a:xfrm>
          <a:off x="8699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xdr:cNvSpPr/>
      </xdr:nvSpPr>
      <xdr:spPr>
        <a:xfrm>
          <a:off x="7810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xdr:cNvSpPr/>
      </xdr:nvSpPr>
      <xdr:spPr>
        <a:xfrm>
          <a:off x="6921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47520</xdr:rowOff>
    </xdr:from>
    <xdr:to>
      <xdr:col>55</xdr:col>
      <xdr:colOff>50800</xdr:colOff>
      <xdr:row>86</xdr:row>
      <xdr:rowOff>149120</xdr:rowOff>
    </xdr:to>
    <xdr:sp macro="" textlink="">
      <xdr:nvSpPr>
        <xdr:cNvPr id="363" name="楕円 362"/>
        <xdr:cNvSpPr/>
      </xdr:nvSpPr>
      <xdr:spPr>
        <a:xfrm>
          <a:off x="10426700" y="147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6897</xdr:rowOff>
    </xdr:from>
    <xdr:ext cx="469744" cy="259045"/>
    <xdr:sp macro="" textlink="">
      <xdr:nvSpPr>
        <xdr:cNvPr id="364" name="【公営住宅】&#10;一人当たり面積該当値テキスト"/>
        <xdr:cNvSpPr txBox="1"/>
      </xdr:nvSpPr>
      <xdr:spPr>
        <a:xfrm>
          <a:off x="10515600" y="1458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50622</xdr:rowOff>
    </xdr:from>
    <xdr:to>
      <xdr:col>50</xdr:col>
      <xdr:colOff>165100</xdr:colOff>
      <xdr:row>86</xdr:row>
      <xdr:rowOff>152222</xdr:rowOff>
    </xdr:to>
    <xdr:sp macro="" textlink="">
      <xdr:nvSpPr>
        <xdr:cNvPr id="365" name="楕円 364"/>
        <xdr:cNvSpPr/>
      </xdr:nvSpPr>
      <xdr:spPr>
        <a:xfrm>
          <a:off x="9588500" y="147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98320</xdr:rowOff>
    </xdr:from>
    <xdr:to>
      <xdr:col>55</xdr:col>
      <xdr:colOff>0</xdr:colOff>
      <xdr:row>86</xdr:row>
      <xdr:rowOff>101422</xdr:rowOff>
    </xdr:to>
    <xdr:cxnSp macro="">
      <xdr:nvCxnSpPr>
        <xdr:cNvPr id="366" name="直線コネクタ 365"/>
        <xdr:cNvCxnSpPr/>
      </xdr:nvCxnSpPr>
      <xdr:spPr>
        <a:xfrm flipV="1">
          <a:off x="9639300" y="14843020"/>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54084</xdr:rowOff>
    </xdr:from>
    <xdr:to>
      <xdr:col>46</xdr:col>
      <xdr:colOff>38100</xdr:colOff>
      <xdr:row>86</xdr:row>
      <xdr:rowOff>155684</xdr:rowOff>
    </xdr:to>
    <xdr:sp macro="" textlink="">
      <xdr:nvSpPr>
        <xdr:cNvPr id="367" name="楕円 366"/>
        <xdr:cNvSpPr/>
      </xdr:nvSpPr>
      <xdr:spPr>
        <a:xfrm>
          <a:off x="8699500" y="147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101422</xdr:rowOff>
    </xdr:from>
    <xdr:to>
      <xdr:col>50</xdr:col>
      <xdr:colOff>114300</xdr:colOff>
      <xdr:row>86</xdr:row>
      <xdr:rowOff>104884</xdr:rowOff>
    </xdr:to>
    <xdr:cxnSp macro="">
      <xdr:nvCxnSpPr>
        <xdr:cNvPr id="368" name="直線コネクタ 367"/>
        <xdr:cNvCxnSpPr/>
      </xdr:nvCxnSpPr>
      <xdr:spPr>
        <a:xfrm flipV="1">
          <a:off x="8750300" y="14846122"/>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56305</xdr:rowOff>
    </xdr:from>
    <xdr:to>
      <xdr:col>41</xdr:col>
      <xdr:colOff>101600</xdr:colOff>
      <xdr:row>86</xdr:row>
      <xdr:rowOff>157905</xdr:rowOff>
    </xdr:to>
    <xdr:sp macro="" textlink="">
      <xdr:nvSpPr>
        <xdr:cNvPr id="369" name="楕円 368"/>
        <xdr:cNvSpPr/>
      </xdr:nvSpPr>
      <xdr:spPr>
        <a:xfrm>
          <a:off x="7810500" y="148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104884</xdr:rowOff>
    </xdr:from>
    <xdr:to>
      <xdr:col>45</xdr:col>
      <xdr:colOff>177800</xdr:colOff>
      <xdr:row>86</xdr:row>
      <xdr:rowOff>107105</xdr:rowOff>
    </xdr:to>
    <xdr:cxnSp macro="">
      <xdr:nvCxnSpPr>
        <xdr:cNvPr id="370" name="直線コネクタ 369"/>
        <xdr:cNvCxnSpPr/>
      </xdr:nvCxnSpPr>
      <xdr:spPr>
        <a:xfrm flipV="1">
          <a:off x="7861300" y="14849584"/>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56828</xdr:rowOff>
    </xdr:from>
    <xdr:to>
      <xdr:col>36</xdr:col>
      <xdr:colOff>165100</xdr:colOff>
      <xdr:row>86</xdr:row>
      <xdr:rowOff>158428</xdr:rowOff>
    </xdr:to>
    <xdr:sp macro="" textlink="">
      <xdr:nvSpPr>
        <xdr:cNvPr id="371" name="楕円 370"/>
        <xdr:cNvSpPr/>
      </xdr:nvSpPr>
      <xdr:spPr>
        <a:xfrm>
          <a:off x="6921500" y="148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107105</xdr:rowOff>
    </xdr:from>
    <xdr:to>
      <xdr:col>41</xdr:col>
      <xdr:colOff>50800</xdr:colOff>
      <xdr:row>86</xdr:row>
      <xdr:rowOff>107628</xdr:rowOff>
    </xdr:to>
    <xdr:cxnSp macro="">
      <xdr:nvCxnSpPr>
        <xdr:cNvPr id="372" name="直線コネクタ 371"/>
        <xdr:cNvCxnSpPr/>
      </xdr:nvCxnSpPr>
      <xdr:spPr>
        <a:xfrm flipV="1">
          <a:off x="6972300" y="14851805"/>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146288</xdr:rowOff>
    </xdr:from>
    <xdr:ext cx="469744" cy="259045"/>
    <xdr:sp macro="" textlink="">
      <xdr:nvSpPr>
        <xdr:cNvPr id="373" name="n_1aveValue【公営住宅】&#10;一人当たり面積"/>
        <xdr:cNvSpPr txBox="1"/>
      </xdr:nvSpPr>
      <xdr:spPr>
        <a:xfrm>
          <a:off x="9391727" y="148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xdr:cNvSpPr txBox="1"/>
      </xdr:nvSpPr>
      <xdr:spPr>
        <a:xfrm>
          <a:off x="8515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xdr:cNvSpPr txBox="1"/>
      </xdr:nvSpPr>
      <xdr:spPr>
        <a:xfrm>
          <a:off x="7626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xdr:cNvSpPr txBox="1"/>
      </xdr:nvSpPr>
      <xdr:spPr>
        <a:xfrm>
          <a:off x="6737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168749</xdr:rowOff>
    </xdr:from>
    <xdr:ext cx="469744" cy="259045"/>
    <xdr:sp macro="" textlink="">
      <xdr:nvSpPr>
        <xdr:cNvPr id="377" name="n_1mainValue【公営住宅】&#10;一人当たり面積"/>
        <xdr:cNvSpPr txBox="1"/>
      </xdr:nvSpPr>
      <xdr:spPr>
        <a:xfrm>
          <a:off x="9391727" y="145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146811</xdr:rowOff>
    </xdr:from>
    <xdr:ext cx="469744" cy="259045"/>
    <xdr:sp macro="" textlink="">
      <xdr:nvSpPr>
        <xdr:cNvPr id="378" name="n_2mainValue【公営住宅】&#10;一人当たり面積"/>
        <xdr:cNvSpPr txBox="1"/>
      </xdr:nvSpPr>
      <xdr:spPr>
        <a:xfrm>
          <a:off x="8515427" y="1489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149032</xdr:rowOff>
    </xdr:from>
    <xdr:ext cx="469744" cy="259045"/>
    <xdr:sp macro="" textlink="">
      <xdr:nvSpPr>
        <xdr:cNvPr id="379" name="n_3mainValue【公営住宅】&#10;一人当たり面積"/>
        <xdr:cNvSpPr txBox="1"/>
      </xdr:nvSpPr>
      <xdr:spPr>
        <a:xfrm>
          <a:off x="7626427" y="148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149555</xdr:rowOff>
    </xdr:from>
    <xdr:ext cx="469744" cy="259045"/>
    <xdr:sp macro="" textlink="">
      <xdr:nvSpPr>
        <xdr:cNvPr id="380" name="n_4mainValue【公営住宅】&#10;一人当たり面積"/>
        <xdr:cNvSpPr txBox="1"/>
      </xdr:nvSpPr>
      <xdr:spPr>
        <a:xfrm>
          <a:off x="6737427" y="1489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154413</xdr:rowOff>
    </xdr:from>
    <xdr:ext cx="405111" cy="259045"/>
    <xdr:sp macro="" textlink="">
      <xdr:nvSpPr>
        <xdr:cNvPr id="411" name="【港湾・漁港】&#10;有形固定資産減価償却率平均値テキスト"/>
        <xdr:cNvSpPr txBox="1"/>
      </xdr:nvSpPr>
      <xdr:spPr>
        <a:xfrm>
          <a:off x="4673600" y="17985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xdr:cNvSpPr/>
      </xdr:nvSpPr>
      <xdr:spPr>
        <a:xfrm>
          <a:off x="45847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xdr:cNvSpPr/>
      </xdr:nvSpPr>
      <xdr:spPr>
        <a:xfrm>
          <a:off x="3746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14" name="フローチャート: 判断 413"/>
        <xdr:cNvSpPr/>
      </xdr:nvSpPr>
      <xdr:spPr>
        <a:xfrm>
          <a:off x="2857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15" name="フローチャート: 判断 414"/>
        <xdr:cNvSpPr/>
      </xdr:nvSpPr>
      <xdr:spPr>
        <a:xfrm>
          <a:off x="1968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28666</xdr:rowOff>
    </xdr:from>
    <xdr:to>
      <xdr:col>6</xdr:col>
      <xdr:colOff>38100</xdr:colOff>
      <xdr:row>105</xdr:row>
      <xdr:rowOff>130266</xdr:rowOff>
    </xdr:to>
    <xdr:sp macro="" textlink="">
      <xdr:nvSpPr>
        <xdr:cNvPr id="416" name="フローチャート: 判断 415"/>
        <xdr:cNvSpPr/>
      </xdr:nvSpPr>
      <xdr:spPr>
        <a:xfrm>
          <a:off x="1079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129902</xdr:rowOff>
    </xdr:from>
    <xdr:to>
      <xdr:col>24</xdr:col>
      <xdr:colOff>114300</xdr:colOff>
      <xdr:row>107</xdr:row>
      <xdr:rowOff>60052</xdr:rowOff>
    </xdr:to>
    <xdr:sp macro="" textlink="">
      <xdr:nvSpPr>
        <xdr:cNvPr id="422" name="楕円 421"/>
        <xdr:cNvSpPr/>
      </xdr:nvSpPr>
      <xdr:spPr>
        <a:xfrm>
          <a:off x="4584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108329</xdr:rowOff>
    </xdr:from>
    <xdr:ext cx="405111" cy="259045"/>
    <xdr:sp macro="" textlink="">
      <xdr:nvSpPr>
        <xdr:cNvPr id="423" name="【港湾・漁港】&#10;有形固定資産減価償却率該当値テキスト"/>
        <xdr:cNvSpPr txBox="1"/>
      </xdr:nvSpPr>
      <xdr:spPr>
        <a:xfrm>
          <a:off x="4673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156029</xdr:rowOff>
    </xdr:from>
    <xdr:to>
      <xdr:col>20</xdr:col>
      <xdr:colOff>38100</xdr:colOff>
      <xdr:row>107</xdr:row>
      <xdr:rowOff>86179</xdr:rowOff>
    </xdr:to>
    <xdr:sp macro="" textlink="">
      <xdr:nvSpPr>
        <xdr:cNvPr id="424" name="楕円 423"/>
        <xdr:cNvSpPr/>
      </xdr:nvSpPr>
      <xdr:spPr>
        <a:xfrm>
          <a:off x="3746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9252</xdr:rowOff>
    </xdr:from>
    <xdr:to>
      <xdr:col>24</xdr:col>
      <xdr:colOff>63500</xdr:colOff>
      <xdr:row>107</xdr:row>
      <xdr:rowOff>35379</xdr:rowOff>
    </xdr:to>
    <xdr:cxnSp macro="">
      <xdr:nvCxnSpPr>
        <xdr:cNvPr id="425" name="直線コネクタ 424"/>
        <xdr:cNvCxnSpPr/>
      </xdr:nvCxnSpPr>
      <xdr:spPr>
        <a:xfrm flipV="1">
          <a:off x="3797300" y="1835440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907</xdr:rowOff>
    </xdr:from>
    <xdr:to>
      <xdr:col>15</xdr:col>
      <xdr:colOff>101600</xdr:colOff>
      <xdr:row>107</xdr:row>
      <xdr:rowOff>102507</xdr:rowOff>
    </xdr:to>
    <xdr:sp macro="" textlink="">
      <xdr:nvSpPr>
        <xdr:cNvPr id="426" name="楕円 425"/>
        <xdr:cNvSpPr/>
      </xdr:nvSpPr>
      <xdr:spPr>
        <a:xfrm>
          <a:off x="2857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35379</xdr:rowOff>
    </xdr:from>
    <xdr:to>
      <xdr:col>19</xdr:col>
      <xdr:colOff>177800</xdr:colOff>
      <xdr:row>107</xdr:row>
      <xdr:rowOff>51707</xdr:rowOff>
    </xdr:to>
    <xdr:cxnSp macro="">
      <xdr:nvCxnSpPr>
        <xdr:cNvPr id="427" name="直線コネクタ 426"/>
        <xdr:cNvCxnSpPr/>
      </xdr:nvCxnSpPr>
      <xdr:spPr>
        <a:xfrm flipV="1">
          <a:off x="2908300" y="183805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28666</xdr:rowOff>
    </xdr:from>
    <xdr:to>
      <xdr:col>10</xdr:col>
      <xdr:colOff>165100</xdr:colOff>
      <xdr:row>107</xdr:row>
      <xdr:rowOff>130266</xdr:rowOff>
    </xdr:to>
    <xdr:sp macro="" textlink="">
      <xdr:nvSpPr>
        <xdr:cNvPr id="428" name="楕円 427"/>
        <xdr:cNvSpPr/>
      </xdr:nvSpPr>
      <xdr:spPr>
        <a:xfrm>
          <a:off x="1968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51707</xdr:rowOff>
    </xdr:from>
    <xdr:to>
      <xdr:col>15</xdr:col>
      <xdr:colOff>50800</xdr:colOff>
      <xdr:row>107</xdr:row>
      <xdr:rowOff>79466</xdr:rowOff>
    </xdr:to>
    <xdr:cxnSp macro="">
      <xdr:nvCxnSpPr>
        <xdr:cNvPr id="429" name="直線コネクタ 428"/>
        <xdr:cNvCxnSpPr/>
      </xdr:nvCxnSpPr>
      <xdr:spPr>
        <a:xfrm flipV="1">
          <a:off x="2019300" y="183968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43362</xdr:rowOff>
    </xdr:from>
    <xdr:to>
      <xdr:col>6</xdr:col>
      <xdr:colOff>38100</xdr:colOff>
      <xdr:row>107</xdr:row>
      <xdr:rowOff>144962</xdr:rowOff>
    </xdr:to>
    <xdr:sp macro="" textlink="">
      <xdr:nvSpPr>
        <xdr:cNvPr id="430" name="楕円 429"/>
        <xdr:cNvSpPr/>
      </xdr:nvSpPr>
      <xdr:spPr>
        <a:xfrm>
          <a:off x="1079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79466</xdr:rowOff>
    </xdr:from>
    <xdr:to>
      <xdr:col>10</xdr:col>
      <xdr:colOff>114300</xdr:colOff>
      <xdr:row>107</xdr:row>
      <xdr:rowOff>94162</xdr:rowOff>
    </xdr:to>
    <xdr:cxnSp macro="">
      <xdr:nvCxnSpPr>
        <xdr:cNvPr id="431" name="直線コネクタ 430"/>
        <xdr:cNvCxnSpPr/>
      </xdr:nvCxnSpPr>
      <xdr:spPr>
        <a:xfrm flipV="1">
          <a:off x="1130300" y="184246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24328</xdr:rowOff>
    </xdr:from>
    <xdr:ext cx="405111" cy="259045"/>
    <xdr:sp macro="" textlink="">
      <xdr:nvSpPr>
        <xdr:cNvPr id="432" name="n_1aveValue【港湾・漁港】&#10;有形固定資産減価償却率"/>
        <xdr:cNvSpPr txBox="1"/>
      </xdr:nvSpPr>
      <xdr:spPr>
        <a:xfrm>
          <a:off x="3582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58619</xdr:rowOff>
    </xdr:from>
    <xdr:ext cx="405111" cy="259045"/>
    <xdr:sp macro="" textlink="">
      <xdr:nvSpPr>
        <xdr:cNvPr id="433" name="n_2aveValue【港湾・漁港】&#10;有形固定資産減価償却率"/>
        <xdr:cNvSpPr txBox="1"/>
      </xdr:nvSpPr>
      <xdr:spPr>
        <a:xfrm>
          <a:off x="27057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3101</xdr:rowOff>
    </xdr:from>
    <xdr:ext cx="405111" cy="259045"/>
    <xdr:sp macro="" textlink="">
      <xdr:nvSpPr>
        <xdr:cNvPr id="434" name="n_3aveValue【港湾・漁港】&#10;有形固定資産減価償却率"/>
        <xdr:cNvSpPr txBox="1"/>
      </xdr:nvSpPr>
      <xdr:spPr>
        <a:xfrm>
          <a:off x="1816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146793</xdr:rowOff>
    </xdr:from>
    <xdr:ext cx="405111" cy="259045"/>
    <xdr:sp macro="" textlink="">
      <xdr:nvSpPr>
        <xdr:cNvPr id="435" name="n_4aveValue【港湾・漁港】&#10;有形固定資産減価償却率"/>
        <xdr:cNvSpPr txBox="1"/>
      </xdr:nvSpPr>
      <xdr:spPr>
        <a:xfrm>
          <a:off x="927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77306</xdr:rowOff>
    </xdr:from>
    <xdr:ext cx="405111" cy="259045"/>
    <xdr:sp macro="" textlink="">
      <xdr:nvSpPr>
        <xdr:cNvPr id="436" name="n_1mainValue【港湾・漁港】&#10;有形固定資産減価償却率"/>
        <xdr:cNvSpPr txBox="1"/>
      </xdr:nvSpPr>
      <xdr:spPr>
        <a:xfrm>
          <a:off x="35820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93634</xdr:rowOff>
    </xdr:from>
    <xdr:ext cx="405111" cy="259045"/>
    <xdr:sp macro="" textlink="">
      <xdr:nvSpPr>
        <xdr:cNvPr id="437" name="n_2mainValue【港湾・漁港】&#10;有形固定資産減価償却率"/>
        <xdr:cNvSpPr txBox="1"/>
      </xdr:nvSpPr>
      <xdr:spPr>
        <a:xfrm>
          <a:off x="2705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121393</xdr:rowOff>
    </xdr:from>
    <xdr:ext cx="405111" cy="259045"/>
    <xdr:sp macro="" textlink="">
      <xdr:nvSpPr>
        <xdr:cNvPr id="438" name="n_3mainValue【港湾・漁港】&#10;有形固定資産減価償却率"/>
        <xdr:cNvSpPr txBox="1"/>
      </xdr:nvSpPr>
      <xdr:spPr>
        <a:xfrm>
          <a:off x="1816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136089</xdr:rowOff>
    </xdr:from>
    <xdr:ext cx="405111" cy="259045"/>
    <xdr:sp macro="" textlink="">
      <xdr:nvSpPr>
        <xdr:cNvPr id="439" name="n_4mainValue【港湾・漁港】&#10;有形固定資産減価償却率"/>
        <xdr:cNvSpPr txBox="1"/>
      </xdr:nvSpPr>
      <xdr:spPr>
        <a:xfrm>
          <a:off x="927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xdr:cNvCxnSpPr/>
      </xdr:nvCxnSpPr>
      <xdr:spPr>
        <a:xfrm flipV="1">
          <a:off x="10476865" y="172188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xdr:cNvSpPr txBox="1"/>
      </xdr:nvSpPr>
      <xdr:spPr>
        <a:xfrm>
          <a:off x="10515600" y="1867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xdr:cNvCxnSpPr/>
      </xdr:nvCxnSpPr>
      <xdr:spPr>
        <a:xfrm>
          <a:off x="10388600" y="186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xdr:cNvSpPr txBox="1"/>
      </xdr:nvSpPr>
      <xdr:spPr>
        <a:xfrm>
          <a:off x="10515600" y="169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xdr:cNvCxnSpPr/>
      </xdr:nvCxnSpPr>
      <xdr:spPr>
        <a:xfrm>
          <a:off x="10388600" y="172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158484</xdr:rowOff>
    </xdr:from>
    <xdr:ext cx="599010" cy="259045"/>
    <xdr:sp macro="" textlink="">
      <xdr:nvSpPr>
        <xdr:cNvPr id="468" name="【港湾・漁港】&#10;一人当たり有形固定資産（償却資産）額平均値テキスト"/>
        <xdr:cNvSpPr txBox="1"/>
      </xdr:nvSpPr>
      <xdr:spPr>
        <a:xfrm>
          <a:off x="10515600" y="18332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xdr:cNvSpPr/>
      </xdr:nvSpPr>
      <xdr:spPr>
        <a:xfrm>
          <a:off x="10426700" y="1835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xdr:cNvSpPr/>
      </xdr:nvSpPr>
      <xdr:spPr>
        <a:xfrm>
          <a:off x="9588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170166</xdr:rowOff>
    </xdr:from>
    <xdr:to>
      <xdr:col>46</xdr:col>
      <xdr:colOff>38100</xdr:colOff>
      <xdr:row>107</xdr:row>
      <xdr:rowOff>100316</xdr:rowOff>
    </xdr:to>
    <xdr:sp macro="" textlink="">
      <xdr:nvSpPr>
        <xdr:cNvPr id="471" name="フローチャート: 判断 470"/>
        <xdr:cNvSpPr/>
      </xdr:nvSpPr>
      <xdr:spPr>
        <a:xfrm>
          <a:off x="8699500" y="1834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43027</xdr:rowOff>
    </xdr:from>
    <xdr:to>
      <xdr:col>41</xdr:col>
      <xdr:colOff>101600</xdr:colOff>
      <xdr:row>107</xdr:row>
      <xdr:rowOff>144627</xdr:rowOff>
    </xdr:to>
    <xdr:sp macro="" textlink="">
      <xdr:nvSpPr>
        <xdr:cNvPr id="472" name="フローチャート: 判断 471"/>
        <xdr:cNvSpPr/>
      </xdr:nvSpPr>
      <xdr:spPr>
        <a:xfrm>
          <a:off x="7810500" y="1838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16101</xdr:rowOff>
    </xdr:from>
    <xdr:to>
      <xdr:col>36</xdr:col>
      <xdr:colOff>165100</xdr:colOff>
      <xdr:row>107</xdr:row>
      <xdr:rowOff>117701</xdr:rowOff>
    </xdr:to>
    <xdr:sp macro="" textlink="">
      <xdr:nvSpPr>
        <xdr:cNvPr id="473" name="フローチャート: 判断 472"/>
        <xdr:cNvSpPr/>
      </xdr:nvSpPr>
      <xdr:spPr>
        <a:xfrm>
          <a:off x="6921500" y="183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97414</xdr:rowOff>
    </xdr:from>
    <xdr:to>
      <xdr:col>55</xdr:col>
      <xdr:colOff>50800</xdr:colOff>
      <xdr:row>106</xdr:row>
      <xdr:rowOff>27564</xdr:rowOff>
    </xdr:to>
    <xdr:sp macro="" textlink="">
      <xdr:nvSpPr>
        <xdr:cNvPr id="479" name="楕円 478"/>
        <xdr:cNvSpPr/>
      </xdr:nvSpPr>
      <xdr:spPr>
        <a:xfrm>
          <a:off x="10426700" y="1809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120291</xdr:rowOff>
    </xdr:from>
    <xdr:ext cx="599010" cy="259045"/>
    <xdr:sp macro="" textlink="">
      <xdr:nvSpPr>
        <xdr:cNvPr id="480" name="【港湾・漁港】&#10;一人当たり有形固定資産（償却資産）額該当値テキスト"/>
        <xdr:cNvSpPr txBox="1"/>
      </xdr:nvSpPr>
      <xdr:spPr>
        <a:xfrm>
          <a:off x="10515600" y="1795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119213</xdr:rowOff>
    </xdr:from>
    <xdr:to>
      <xdr:col>50</xdr:col>
      <xdr:colOff>165100</xdr:colOff>
      <xdr:row>106</xdr:row>
      <xdr:rowOff>49363</xdr:rowOff>
    </xdr:to>
    <xdr:sp macro="" textlink="">
      <xdr:nvSpPr>
        <xdr:cNvPr id="481" name="楕円 480"/>
        <xdr:cNvSpPr/>
      </xdr:nvSpPr>
      <xdr:spPr>
        <a:xfrm>
          <a:off x="9588500" y="181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148214</xdr:rowOff>
    </xdr:from>
    <xdr:to>
      <xdr:col>55</xdr:col>
      <xdr:colOff>0</xdr:colOff>
      <xdr:row>105</xdr:row>
      <xdr:rowOff>170013</xdr:rowOff>
    </xdr:to>
    <xdr:cxnSp macro="">
      <xdr:nvCxnSpPr>
        <xdr:cNvPr id="482" name="直線コネクタ 481"/>
        <xdr:cNvCxnSpPr/>
      </xdr:nvCxnSpPr>
      <xdr:spPr>
        <a:xfrm flipV="1">
          <a:off x="9639300" y="18150464"/>
          <a:ext cx="8382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134857</xdr:rowOff>
    </xdr:from>
    <xdr:to>
      <xdr:col>46</xdr:col>
      <xdr:colOff>38100</xdr:colOff>
      <xdr:row>106</xdr:row>
      <xdr:rowOff>65007</xdr:rowOff>
    </xdr:to>
    <xdr:sp macro="" textlink="">
      <xdr:nvSpPr>
        <xdr:cNvPr id="483" name="楕円 482"/>
        <xdr:cNvSpPr/>
      </xdr:nvSpPr>
      <xdr:spPr>
        <a:xfrm>
          <a:off x="8699500" y="181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170013</xdr:rowOff>
    </xdr:from>
    <xdr:to>
      <xdr:col>50</xdr:col>
      <xdr:colOff>114300</xdr:colOff>
      <xdr:row>106</xdr:row>
      <xdr:rowOff>14207</xdr:rowOff>
    </xdr:to>
    <xdr:cxnSp macro="">
      <xdr:nvCxnSpPr>
        <xdr:cNvPr id="484" name="直線コネクタ 483"/>
        <xdr:cNvCxnSpPr/>
      </xdr:nvCxnSpPr>
      <xdr:spPr>
        <a:xfrm flipV="1">
          <a:off x="8750300" y="18172263"/>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151980</xdr:rowOff>
    </xdr:from>
    <xdr:to>
      <xdr:col>41</xdr:col>
      <xdr:colOff>101600</xdr:colOff>
      <xdr:row>106</xdr:row>
      <xdr:rowOff>82130</xdr:rowOff>
    </xdr:to>
    <xdr:sp macro="" textlink="">
      <xdr:nvSpPr>
        <xdr:cNvPr id="485" name="楕円 484"/>
        <xdr:cNvSpPr/>
      </xdr:nvSpPr>
      <xdr:spPr>
        <a:xfrm>
          <a:off x="7810500" y="1815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14207</xdr:rowOff>
    </xdr:from>
    <xdr:to>
      <xdr:col>45</xdr:col>
      <xdr:colOff>177800</xdr:colOff>
      <xdr:row>106</xdr:row>
      <xdr:rowOff>31330</xdr:rowOff>
    </xdr:to>
    <xdr:cxnSp macro="">
      <xdr:nvCxnSpPr>
        <xdr:cNvPr id="486" name="直線コネクタ 485"/>
        <xdr:cNvCxnSpPr/>
      </xdr:nvCxnSpPr>
      <xdr:spPr>
        <a:xfrm flipV="1">
          <a:off x="7861300" y="18187907"/>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165019</xdr:rowOff>
    </xdr:from>
    <xdr:to>
      <xdr:col>36</xdr:col>
      <xdr:colOff>165100</xdr:colOff>
      <xdr:row>106</xdr:row>
      <xdr:rowOff>95169</xdr:rowOff>
    </xdr:to>
    <xdr:sp macro="" textlink="">
      <xdr:nvSpPr>
        <xdr:cNvPr id="487" name="楕円 486"/>
        <xdr:cNvSpPr/>
      </xdr:nvSpPr>
      <xdr:spPr>
        <a:xfrm>
          <a:off x="6921500" y="181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31330</xdr:rowOff>
    </xdr:from>
    <xdr:to>
      <xdr:col>41</xdr:col>
      <xdr:colOff>50800</xdr:colOff>
      <xdr:row>106</xdr:row>
      <xdr:rowOff>44369</xdr:rowOff>
    </xdr:to>
    <xdr:cxnSp macro="">
      <xdr:nvCxnSpPr>
        <xdr:cNvPr id="488" name="直線コネクタ 487"/>
        <xdr:cNvCxnSpPr/>
      </xdr:nvCxnSpPr>
      <xdr:spPr>
        <a:xfrm flipV="1">
          <a:off x="6972300" y="18205030"/>
          <a:ext cx="8890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139957</xdr:rowOff>
    </xdr:from>
    <xdr:ext cx="599010" cy="259045"/>
    <xdr:sp macro="" textlink="">
      <xdr:nvSpPr>
        <xdr:cNvPr id="489" name="n_1aveValue【港湾・漁港】&#10;一人当たり有形固定資産（償却資産）額"/>
        <xdr:cNvSpPr txBox="1"/>
      </xdr:nvSpPr>
      <xdr:spPr>
        <a:xfrm>
          <a:off x="9327095" y="184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91443</xdr:rowOff>
    </xdr:from>
    <xdr:ext cx="599010" cy="259045"/>
    <xdr:sp macro="" textlink="">
      <xdr:nvSpPr>
        <xdr:cNvPr id="490" name="n_2aveValue【港湾・漁港】&#10;一人当たり有形固定資産（償却資産）額"/>
        <xdr:cNvSpPr txBox="1"/>
      </xdr:nvSpPr>
      <xdr:spPr>
        <a:xfrm>
          <a:off x="8450795" y="1843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135754</xdr:rowOff>
    </xdr:from>
    <xdr:ext cx="599010" cy="259045"/>
    <xdr:sp macro="" textlink="">
      <xdr:nvSpPr>
        <xdr:cNvPr id="491" name="n_3aveValue【港湾・漁港】&#10;一人当たり有形固定資産（償却資産）額"/>
        <xdr:cNvSpPr txBox="1"/>
      </xdr:nvSpPr>
      <xdr:spPr>
        <a:xfrm>
          <a:off x="7561795" y="1848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108828</xdr:rowOff>
    </xdr:from>
    <xdr:ext cx="599010" cy="259045"/>
    <xdr:sp macro="" textlink="">
      <xdr:nvSpPr>
        <xdr:cNvPr id="492" name="n_4aveValue【港湾・漁港】&#10;一人当たり有形固定資産（償却資産）額"/>
        <xdr:cNvSpPr txBox="1"/>
      </xdr:nvSpPr>
      <xdr:spPr>
        <a:xfrm>
          <a:off x="6672795" y="1845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65890</xdr:rowOff>
    </xdr:from>
    <xdr:ext cx="599010" cy="259045"/>
    <xdr:sp macro="" textlink="">
      <xdr:nvSpPr>
        <xdr:cNvPr id="493" name="n_1mainValue【港湾・漁港】&#10;一人当たり有形固定資産（償却資産）額"/>
        <xdr:cNvSpPr txBox="1"/>
      </xdr:nvSpPr>
      <xdr:spPr>
        <a:xfrm>
          <a:off x="9327095" y="1789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81534</xdr:rowOff>
    </xdr:from>
    <xdr:ext cx="599010" cy="259045"/>
    <xdr:sp macro="" textlink="">
      <xdr:nvSpPr>
        <xdr:cNvPr id="494" name="n_2mainValue【港湾・漁港】&#10;一人当たり有形固定資産（償却資産）額"/>
        <xdr:cNvSpPr txBox="1"/>
      </xdr:nvSpPr>
      <xdr:spPr>
        <a:xfrm>
          <a:off x="8450795" y="179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98657</xdr:rowOff>
    </xdr:from>
    <xdr:ext cx="599010" cy="259045"/>
    <xdr:sp macro="" textlink="">
      <xdr:nvSpPr>
        <xdr:cNvPr id="495" name="n_3mainValue【港湾・漁港】&#10;一人当たり有形固定資産（償却資産）額"/>
        <xdr:cNvSpPr txBox="1"/>
      </xdr:nvSpPr>
      <xdr:spPr>
        <a:xfrm>
          <a:off x="7561795" y="1792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111696</xdr:rowOff>
    </xdr:from>
    <xdr:ext cx="599010" cy="259045"/>
    <xdr:sp macro="" textlink="">
      <xdr:nvSpPr>
        <xdr:cNvPr id="496" name="n_4mainValue【港湾・漁港】&#10;一人当たり有形固定資産（償却資産）額"/>
        <xdr:cNvSpPr txBox="1"/>
      </xdr:nvSpPr>
      <xdr:spPr>
        <a:xfrm>
          <a:off x="6672795" y="1794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527" name="【認定こども園・幼稚園・保育所】&#10;有形固定資産減価償却率平均値テキスト"/>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30" name="フローチャート: 判断 529"/>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31" name="フローチャート: 判断 530"/>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532" name="フローチャート: 判断 531"/>
        <xdr:cNvSpPr/>
      </xdr:nvSpPr>
      <xdr:spPr>
        <a:xfrm>
          <a:off x="12763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38" name="楕円 537"/>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539" name="【認定こども園・幼稚園・保育所】&#10;有形固定資産減価償却率該当値テキスト"/>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169091</xdr:rowOff>
    </xdr:from>
    <xdr:to>
      <xdr:col>81</xdr:col>
      <xdr:colOff>101600</xdr:colOff>
      <xdr:row>38</xdr:row>
      <xdr:rowOff>99241</xdr:rowOff>
    </xdr:to>
    <xdr:sp macro="" textlink="">
      <xdr:nvSpPr>
        <xdr:cNvPr id="540" name="楕円 539"/>
        <xdr:cNvSpPr/>
      </xdr:nvSpPr>
      <xdr:spPr>
        <a:xfrm>
          <a:off x="15430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48441</xdr:rowOff>
    </xdr:from>
    <xdr:to>
      <xdr:col>85</xdr:col>
      <xdr:colOff>127000</xdr:colOff>
      <xdr:row>38</xdr:row>
      <xdr:rowOff>99060</xdr:rowOff>
    </xdr:to>
    <xdr:cxnSp macro="">
      <xdr:nvCxnSpPr>
        <xdr:cNvPr id="541" name="直線コネクタ 540"/>
        <xdr:cNvCxnSpPr/>
      </xdr:nvCxnSpPr>
      <xdr:spPr>
        <a:xfrm>
          <a:off x="15481300" y="656354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42" name="楕円 541"/>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38</xdr:row>
      <xdr:rowOff>48441</xdr:rowOff>
    </xdr:to>
    <xdr:cxnSp macro="">
      <xdr:nvCxnSpPr>
        <xdr:cNvPr id="543" name="直線コネクタ 542"/>
        <xdr:cNvCxnSpPr/>
      </xdr:nvCxnSpPr>
      <xdr:spPr>
        <a:xfrm>
          <a:off x="14592300" y="650965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7439</xdr:rowOff>
    </xdr:from>
    <xdr:to>
      <xdr:col>72</xdr:col>
      <xdr:colOff>38100</xdr:colOff>
      <xdr:row>37</xdr:row>
      <xdr:rowOff>109039</xdr:rowOff>
    </xdr:to>
    <xdr:sp macro="" textlink="">
      <xdr:nvSpPr>
        <xdr:cNvPr id="544" name="楕円 543"/>
        <xdr:cNvSpPr/>
      </xdr:nvSpPr>
      <xdr:spPr>
        <a:xfrm>
          <a:off x="13652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58239</xdr:rowOff>
    </xdr:from>
    <xdr:to>
      <xdr:col>76</xdr:col>
      <xdr:colOff>114300</xdr:colOff>
      <xdr:row>37</xdr:row>
      <xdr:rowOff>166007</xdr:rowOff>
    </xdr:to>
    <xdr:cxnSp macro="">
      <xdr:nvCxnSpPr>
        <xdr:cNvPr id="545" name="直線コネクタ 544"/>
        <xdr:cNvCxnSpPr/>
      </xdr:nvCxnSpPr>
      <xdr:spPr>
        <a:xfrm>
          <a:off x="13703300" y="640188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118473</xdr:rowOff>
    </xdr:from>
    <xdr:to>
      <xdr:col>67</xdr:col>
      <xdr:colOff>101600</xdr:colOff>
      <xdr:row>37</xdr:row>
      <xdr:rowOff>48623</xdr:rowOff>
    </xdr:to>
    <xdr:sp macro="" textlink="">
      <xdr:nvSpPr>
        <xdr:cNvPr id="546" name="楕円 545"/>
        <xdr:cNvSpPr/>
      </xdr:nvSpPr>
      <xdr:spPr>
        <a:xfrm>
          <a:off x="12763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169273</xdr:rowOff>
    </xdr:from>
    <xdr:to>
      <xdr:col>71</xdr:col>
      <xdr:colOff>177800</xdr:colOff>
      <xdr:row>37</xdr:row>
      <xdr:rowOff>58239</xdr:rowOff>
    </xdr:to>
    <xdr:cxnSp macro="">
      <xdr:nvCxnSpPr>
        <xdr:cNvPr id="547" name="直線コネクタ 546"/>
        <xdr:cNvCxnSpPr/>
      </xdr:nvCxnSpPr>
      <xdr:spPr>
        <a:xfrm>
          <a:off x="12814300" y="634147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8" name="n_1aveValue【認定こども園・幼稚園・保育所】&#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549" name="n_2aveValue【認定こども園・幼稚園・保育所】&#10;有形固定資産減価償却率"/>
        <xdr:cNvSpPr txBox="1"/>
      </xdr:nvSpPr>
      <xdr:spPr>
        <a:xfrm>
          <a:off x="14389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550" name="n_3aveValue【認定こども園・幼稚園・保育所】&#10;有形固定資産減価償却率"/>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52812</xdr:rowOff>
    </xdr:from>
    <xdr:ext cx="405111" cy="259045"/>
    <xdr:sp macro="" textlink="">
      <xdr:nvSpPr>
        <xdr:cNvPr id="551" name="n_4aveValue【認定こども園・幼稚園・保育所】&#10;有形固定資産減価償却率"/>
        <xdr:cNvSpPr txBox="1"/>
      </xdr:nvSpPr>
      <xdr:spPr>
        <a:xfrm>
          <a:off x="12611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115769</xdr:rowOff>
    </xdr:from>
    <xdr:ext cx="405111" cy="259045"/>
    <xdr:sp macro="" textlink="">
      <xdr:nvSpPr>
        <xdr:cNvPr id="552" name="n_1mainValue【認定こども園・幼稚園・保育所】&#10;有形固定資産減価償却率"/>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53" name="n_2mainValue【認定こども園・幼稚園・保育所】&#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125566</xdr:rowOff>
    </xdr:from>
    <xdr:ext cx="405111" cy="259045"/>
    <xdr:sp macro="" textlink="">
      <xdr:nvSpPr>
        <xdr:cNvPr id="554" name="n_3mainValue【認定こども園・幼稚園・保育所】&#10;有形固定資産減価償却率"/>
        <xdr:cNvSpPr txBox="1"/>
      </xdr:nvSpPr>
      <xdr:spPr>
        <a:xfrm>
          <a:off x="13500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65150</xdr:rowOff>
    </xdr:from>
    <xdr:ext cx="405111" cy="259045"/>
    <xdr:sp macro="" textlink="">
      <xdr:nvSpPr>
        <xdr:cNvPr id="555" name="n_4mainValue【認定こども園・幼稚園・保育所】&#10;有形固定資産減価償却率"/>
        <xdr:cNvSpPr txBox="1"/>
      </xdr:nvSpPr>
      <xdr:spPr>
        <a:xfrm>
          <a:off x="12611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82" name="【認定こども園・幼稚園・保育所】&#10;一人当たり面積平均値テキスト"/>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585" name="フローチャート: 判断 584"/>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586" name="フローチャート: 判断 585"/>
        <xdr:cNvSpPr/>
      </xdr:nvSpPr>
      <xdr:spPr>
        <a:xfrm>
          <a:off x="19494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587" name="フローチャート: 判断 586"/>
        <xdr:cNvSpPr/>
      </xdr:nvSpPr>
      <xdr:spPr>
        <a:xfrm>
          <a:off x="18605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593" name="楕円 592"/>
        <xdr:cNvSpPr/>
      </xdr:nvSpPr>
      <xdr:spPr>
        <a:xfrm>
          <a:off x="22110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25417</xdr:rowOff>
    </xdr:from>
    <xdr:ext cx="469744" cy="259045"/>
    <xdr:sp macro="" textlink="">
      <xdr:nvSpPr>
        <xdr:cNvPr id="594" name="【認定こども園・幼稚園・保育所】&#10;一人当たり面積該当値テキスト"/>
        <xdr:cNvSpPr txBox="1"/>
      </xdr:nvSpPr>
      <xdr:spPr>
        <a:xfrm>
          <a:off x="22199600"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xdr:rowOff>
    </xdr:from>
    <xdr:to>
      <xdr:col>112</xdr:col>
      <xdr:colOff>38100</xdr:colOff>
      <xdr:row>39</xdr:row>
      <xdr:rowOff>108712</xdr:rowOff>
    </xdr:to>
    <xdr:sp macro="" textlink="">
      <xdr:nvSpPr>
        <xdr:cNvPr id="595" name="楕円 594"/>
        <xdr:cNvSpPr/>
      </xdr:nvSpPr>
      <xdr:spPr>
        <a:xfrm>
          <a:off x="21272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53340</xdr:rowOff>
    </xdr:from>
    <xdr:to>
      <xdr:col>116</xdr:col>
      <xdr:colOff>63500</xdr:colOff>
      <xdr:row>39</xdr:row>
      <xdr:rowOff>57912</xdr:rowOff>
    </xdr:to>
    <xdr:cxnSp macro="">
      <xdr:nvCxnSpPr>
        <xdr:cNvPr id="596" name="直線コネクタ 595"/>
        <xdr:cNvCxnSpPr/>
      </xdr:nvCxnSpPr>
      <xdr:spPr>
        <a:xfrm flipV="1">
          <a:off x="21323300" y="673989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xdr:rowOff>
    </xdr:from>
    <xdr:to>
      <xdr:col>107</xdr:col>
      <xdr:colOff>101600</xdr:colOff>
      <xdr:row>39</xdr:row>
      <xdr:rowOff>110998</xdr:rowOff>
    </xdr:to>
    <xdr:sp macro="" textlink="">
      <xdr:nvSpPr>
        <xdr:cNvPr id="597" name="楕円 596"/>
        <xdr:cNvSpPr/>
      </xdr:nvSpPr>
      <xdr:spPr>
        <a:xfrm>
          <a:off x="20383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57912</xdr:rowOff>
    </xdr:from>
    <xdr:to>
      <xdr:col>111</xdr:col>
      <xdr:colOff>177800</xdr:colOff>
      <xdr:row>39</xdr:row>
      <xdr:rowOff>60198</xdr:rowOff>
    </xdr:to>
    <xdr:cxnSp macro="">
      <xdr:nvCxnSpPr>
        <xdr:cNvPr id="598" name="直線コネクタ 597"/>
        <xdr:cNvCxnSpPr/>
      </xdr:nvCxnSpPr>
      <xdr:spPr>
        <a:xfrm flipV="1">
          <a:off x="20434300" y="67444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599" name="楕円 598"/>
        <xdr:cNvSpPr/>
      </xdr:nvSpPr>
      <xdr:spPr>
        <a:xfrm>
          <a:off x="19494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60198</xdr:rowOff>
    </xdr:from>
    <xdr:to>
      <xdr:col>107</xdr:col>
      <xdr:colOff>50800</xdr:colOff>
      <xdr:row>40</xdr:row>
      <xdr:rowOff>16764</xdr:rowOff>
    </xdr:to>
    <xdr:cxnSp macro="">
      <xdr:nvCxnSpPr>
        <xdr:cNvPr id="600" name="直線コネクタ 599"/>
        <xdr:cNvCxnSpPr/>
      </xdr:nvCxnSpPr>
      <xdr:spPr>
        <a:xfrm flipV="1">
          <a:off x="19545300" y="67467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139700</xdr:rowOff>
    </xdr:from>
    <xdr:to>
      <xdr:col>98</xdr:col>
      <xdr:colOff>38100</xdr:colOff>
      <xdr:row>40</xdr:row>
      <xdr:rowOff>69850</xdr:rowOff>
    </xdr:to>
    <xdr:sp macro="" textlink="">
      <xdr:nvSpPr>
        <xdr:cNvPr id="601" name="楕円 600"/>
        <xdr:cNvSpPr/>
      </xdr:nvSpPr>
      <xdr:spPr>
        <a:xfrm>
          <a:off x="18605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xdr:rowOff>
    </xdr:from>
    <xdr:to>
      <xdr:col>102</xdr:col>
      <xdr:colOff>114300</xdr:colOff>
      <xdr:row>40</xdr:row>
      <xdr:rowOff>19050</xdr:rowOff>
    </xdr:to>
    <xdr:cxnSp macro="">
      <xdr:nvCxnSpPr>
        <xdr:cNvPr id="602" name="直線コネクタ 601"/>
        <xdr:cNvCxnSpPr/>
      </xdr:nvCxnSpPr>
      <xdr:spPr>
        <a:xfrm flipV="1">
          <a:off x="18656300" y="68747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603" name="n_1aveValue【認定こども園・幼稚園・保育所】&#10;一人当たり面積"/>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138701</xdr:rowOff>
    </xdr:from>
    <xdr:ext cx="469744" cy="259045"/>
    <xdr:sp macro="" textlink="">
      <xdr:nvSpPr>
        <xdr:cNvPr id="604" name="n_2aveValue【認定こども園・幼稚園・保育所】&#10;一人当たり面積"/>
        <xdr:cNvSpPr txBox="1"/>
      </xdr:nvSpPr>
      <xdr:spPr>
        <a:xfrm>
          <a:off x="20199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36085</xdr:rowOff>
    </xdr:from>
    <xdr:ext cx="469744" cy="259045"/>
    <xdr:sp macro="" textlink="">
      <xdr:nvSpPr>
        <xdr:cNvPr id="605" name="n_3aveValue【認定こども園・幼稚園・保育所】&#10;一人当たり面積"/>
        <xdr:cNvSpPr txBox="1"/>
      </xdr:nvSpPr>
      <xdr:spPr>
        <a:xfrm>
          <a:off x="193104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38371</xdr:rowOff>
    </xdr:from>
    <xdr:ext cx="469744" cy="259045"/>
    <xdr:sp macro="" textlink="">
      <xdr:nvSpPr>
        <xdr:cNvPr id="606" name="n_4aveValue【認定こども園・幼稚園・保育所】&#10;一人当たり面積"/>
        <xdr:cNvSpPr txBox="1"/>
      </xdr:nvSpPr>
      <xdr:spPr>
        <a:xfrm>
          <a:off x="18421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125239</xdr:rowOff>
    </xdr:from>
    <xdr:ext cx="469744" cy="259045"/>
    <xdr:sp macro="" textlink="">
      <xdr:nvSpPr>
        <xdr:cNvPr id="607" name="n_1mainValue【認定こども園・幼稚園・保育所】&#10;一人当たり面積"/>
        <xdr:cNvSpPr txBox="1"/>
      </xdr:nvSpPr>
      <xdr:spPr>
        <a:xfrm>
          <a:off x="210757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127525</xdr:rowOff>
    </xdr:from>
    <xdr:ext cx="469744" cy="259045"/>
    <xdr:sp macro="" textlink="">
      <xdr:nvSpPr>
        <xdr:cNvPr id="608" name="n_2mainValue【認定こども園・幼稚園・保育所】&#10;一人当たり面積"/>
        <xdr:cNvSpPr txBox="1"/>
      </xdr:nvSpPr>
      <xdr:spPr>
        <a:xfrm>
          <a:off x="20199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609" name="n_3mainValue【認定こども園・幼稚園・保育所】&#10;一人当たり面積"/>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60977</xdr:rowOff>
    </xdr:from>
    <xdr:ext cx="469744" cy="259045"/>
    <xdr:sp macro="" textlink="">
      <xdr:nvSpPr>
        <xdr:cNvPr id="610" name="n_4mainValue【認定こども園・幼稚園・保育所】&#10;一人当たり面積"/>
        <xdr:cNvSpPr txBox="1"/>
      </xdr:nvSpPr>
      <xdr:spPr>
        <a:xfrm>
          <a:off x="18421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640"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43" name="フローチャート: 判断 64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644" name="フローチャート: 判断 643"/>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45" name="フローチャート: 判断 644"/>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651" name="楕円 650"/>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652" name="【学校施設】&#10;有形固定資産減価償却率該当値テキスト"/>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147320</xdr:rowOff>
    </xdr:from>
    <xdr:to>
      <xdr:col>81</xdr:col>
      <xdr:colOff>101600</xdr:colOff>
      <xdr:row>58</xdr:row>
      <xdr:rowOff>77470</xdr:rowOff>
    </xdr:to>
    <xdr:sp macro="" textlink="">
      <xdr:nvSpPr>
        <xdr:cNvPr id="653" name="楕円 652"/>
        <xdr:cNvSpPr/>
      </xdr:nvSpPr>
      <xdr:spPr>
        <a:xfrm>
          <a:off x="15430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26670</xdr:rowOff>
    </xdr:from>
    <xdr:to>
      <xdr:col>85</xdr:col>
      <xdr:colOff>127000</xdr:colOff>
      <xdr:row>58</xdr:row>
      <xdr:rowOff>38100</xdr:rowOff>
    </xdr:to>
    <xdr:cxnSp macro="">
      <xdr:nvCxnSpPr>
        <xdr:cNvPr id="654" name="直線コネクタ 653"/>
        <xdr:cNvCxnSpPr/>
      </xdr:nvCxnSpPr>
      <xdr:spPr>
        <a:xfrm>
          <a:off x="15481300" y="9970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55" name="楕円 654"/>
        <xdr:cNvSpPr/>
      </xdr:nvSpPr>
      <xdr:spPr>
        <a:xfrm>
          <a:off x="14541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26670</xdr:rowOff>
    </xdr:from>
    <xdr:to>
      <xdr:col>81</xdr:col>
      <xdr:colOff>50800</xdr:colOff>
      <xdr:row>58</xdr:row>
      <xdr:rowOff>32385</xdr:rowOff>
    </xdr:to>
    <xdr:cxnSp macro="">
      <xdr:nvCxnSpPr>
        <xdr:cNvPr id="656" name="直線コネクタ 655"/>
        <xdr:cNvCxnSpPr/>
      </xdr:nvCxnSpPr>
      <xdr:spPr>
        <a:xfrm flipV="1">
          <a:off x="14592300" y="9970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76835</xdr:rowOff>
    </xdr:from>
    <xdr:to>
      <xdr:col>72</xdr:col>
      <xdr:colOff>38100</xdr:colOff>
      <xdr:row>59</xdr:row>
      <xdr:rowOff>6985</xdr:rowOff>
    </xdr:to>
    <xdr:sp macro="" textlink="">
      <xdr:nvSpPr>
        <xdr:cNvPr id="657" name="楕円 656"/>
        <xdr:cNvSpPr/>
      </xdr:nvSpPr>
      <xdr:spPr>
        <a:xfrm>
          <a:off x="13652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32385</xdr:rowOff>
    </xdr:from>
    <xdr:to>
      <xdr:col>76</xdr:col>
      <xdr:colOff>114300</xdr:colOff>
      <xdr:row>58</xdr:row>
      <xdr:rowOff>127635</xdr:rowOff>
    </xdr:to>
    <xdr:cxnSp macro="">
      <xdr:nvCxnSpPr>
        <xdr:cNvPr id="658" name="直線コネクタ 657"/>
        <xdr:cNvCxnSpPr/>
      </xdr:nvCxnSpPr>
      <xdr:spPr>
        <a:xfrm flipV="1">
          <a:off x="13703300" y="997648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84455</xdr:rowOff>
    </xdr:from>
    <xdr:to>
      <xdr:col>67</xdr:col>
      <xdr:colOff>101600</xdr:colOff>
      <xdr:row>59</xdr:row>
      <xdr:rowOff>14605</xdr:rowOff>
    </xdr:to>
    <xdr:sp macro="" textlink="">
      <xdr:nvSpPr>
        <xdr:cNvPr id="659" name="楕円 658"/>
        <xdr:cNvSpPr/>
      </xdr:nvSpPr>
      <xdr:spPr>
        <a:xfrm>
          <a:off x="12763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127635</xdr:rowOff>
    </xdr:from>
    <xdr:to>
      <xdr:col>71</xdr:col>
      <xdr:colOff>177800</xdr:colOff>
      <xdr:row>58</xdr:row>
      <xdr:rowOff>135255</xdr:rowOff>
    </xdr:to>
    <xdr:cxnSp macro="">
      <xdr:nvCxnSpPr>
        <xdr:cNvPr id="660" name="直線コネクタ 659"/>
        <xdr:cNvCxnSpPr/>
      </xdr:nvCxnSpPr>
      <xdr:spPr>
        <a:xfrm flipV="1">
          <a:off x="12814300" y="100717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61" name="n_1ave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62"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663" name="n_3aveValue【学校施設】&#10;有形固定資産減価償却率"/>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4" name="n_4ave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93997</xdr:rowOff>
    </xdr:from>
    <xdr:ext cx="405111" cy="259045"/>
    <xdr:sp macro="" textlink="">
      <xdr:nvSpPr>
        <xdr:cNvPr id="665" name="n_1mainValue【学校施設】&#10;有形固定資産減価償却率"/>
        <xdr:cNvSpPr txBox="1"/>
      </xdr:nvSpPr>
      <xdr:spPr>
        <a:xfrm>
          <a:off x="15266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99712</xdr:rowOff>
    </xdr:from>
    <xdr:ext cx="405111" cy="259045"/>
    <xdr:sp macro="" textlink="">
      <xdr:nvSpPr>
        <xdr:cNvPr id="666" name="n_2mainValue【学校施設】&#10;有形固定資産減価償却率"/>
        <xdr:cNvSpPr txBox="1"/>
      </xdr:nvSpPr>
      <xdr:spPr>
        <a:xfrm>
          <a:off x="14389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23512</xdr:rowOff>
    </xdr:from>
    <xdr:ext cx="405111" cy="259045"/>
    <xdr:sp macro="" textlink="">
      <xdr:nvSpPr>
        <xdr:cNvPr id="667" name="n_3mainValue【学校施設】&#10;有形固定資産減価償却率"/>
        <xdr:cNvSpPr txBox="1"/>
      </xdr:nvSpPr>
      <xdr:spPr>
        <a:xfrm>
          <a:off x="13500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31132</xdr:rowOff>
    </xdr:from>
    <xdr:ext cx="405111" cy="259045"/>
    <xdr:sp macro="" textlink="">
      <xdr:nvSpPr>
        <xdr:cNvPr id="668" name="n_4mainValue【学校施設】&#10;有形固定資産減価償却率"/>
        <xdr:cNvSpPr txBox="1"/>
      </xdr:nvSpPr>
      <xdr:spPr>
        <a:xfrm>
          <a:off x="12611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700" name="【学校施設】&#10;一人当たり面積平均値テキスト"/>
        <xdr:cNvSpPr txBox="1"/>
      </xdr:nvSpPr>
      <xdr:spPr>
        <a:xfrm>
          <a:off x="22199600" y="10720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703" name="フローチャート: 判断 702"/>
        <xdr:cNvSpPr/>
      </xdr:nvSpPr>
      <xdr:spPr>
        <a:xfrm>
          <a:off x="20383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704" name="フローチャート: 判断 703"/>
        <xdr:cNvSpPr/>
      </xdr:nvSpPr>
      <xdr:spPr>
        <a:xfrm>
          <a:off x="19494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705" name="フローチャート: 判断 704"/>
        <xdr:cNvSpPr/>
      </xdr:nvSpPr>
      <xdr:spPr>
        <a:xfrm>
          <a:off x="18605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48804</xdr:rowOff>
    </xdr:from>
    <xdr:to>
      <xdr:col>116</xdr:col>
      <xdr:colOff>114300</xdr:colOff>
      <xdr:row>62</xdr:row>
      <xdr:rowOff>150404</xdr:rowOff>
    </xdr:to>
    <xdr:sp macro="" textlink="">
      <xdr:nvSpPr>
        <xdr:cNvPr id="711" name="楕円 710"/>
        <xdr:cNvSpPr/>
      </xdr:nvSpPr>
      <xdr:spPr>
        <a:xfrm>
          <a:off x="22110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71681</xdr:rowOff>
    </xdr:from>
    <xdr:ext cx="469744" cy="259045"/>
    <xdr:sp macro="" textlink="">
      <xdr:nvSpPr>
        <xdr:cNvPr id="712" name="【学校施設】&#10;一人当たり面積該当値テキスト"/>
        <xdr:cNvSpPr txBox="1"/>
      </xdr:nvSpPr>
      <xdr:spPr>
        <a:xfrm>
          <a:off x="22199600" y="1053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69705</xdr:rowOff>
    </xdr:from>
    <xdr:to>
      <xdr:col>112</xdr:col>
      <xdr:colOff>38100</xdr:colOff>
      <xdr:row>62</xdr:row>
      <xdr:rowOff>171305</xdr:rowOff>
    </xdr:to>
    <xdr:sp macro="" textlink="">
      <xdr:nvSpPr>
        <xdr:cNvPr id="713" name="楕円 712"/>
        <xdr:cNvSpPr/>
      </xdr:nvSpPr>
      <xdr:spPr>
        <a:xfrm>
          <a:off x="21272500" y="106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99604</xdr:rowOff>
    </xdr:from>
    <xdr:to>
      <xdr:col>116</xdr:col>
      <xdr:colOff>63500</xdr:colOff>
      <xdr:row>62</xdr:row>
      <xdr:rowOff>120505</xdr:rowOff>
    </xdr:to>
    <xdr:cxnSp macro="">
      <xdr:nvCxnSpPr>
        <xdr:cNvPr id="714" name="直線コネクタ 713"/>
        <xdr:cNvCxnSpPr/>
      </xdr:nvCxnSpPr>
      <xdr:spPr>
        <a:xfrm flipV="1">
          <a:off x="21323300" y="10729504"/>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75257</xdr:rowOff>
    </xdr:from>
    <xdr:to>
      <xdr:col>107</xdr:col>
      <xdr:colOff>101600</xdr:colOff>
      <xdr:row>63</xdr:row>
      <xdr:rowOff>5407</xdr:rowOff>
    </xdr:to>
    <xdr:sp macro="" textlink="">
      <xdr:nvSpPr>
        <xdr:cNvPr id="715" name="楕円 714"/>
        <xdr:cNvSpPr/>
      </xdr:nvSpPr>
      <xdr:spPr>
        <a:xfrm>
          <a:off x="20383500" y="107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120505</xdr:rowOff>
    </xdr:from>
    <xdr:to>
      <xdr:col>111</xdr:col>
      <xdr:colOff>177800</xdr:colOff>
      <xdr:row>62</xdr:row>
      <xdr:rowOff>126057</xdr:rowOff>
    </xdr:to>
    <xdr:cxnSp macro="">
      <xdr:nvCxnSpPr>
        <xdr:cNvPr id="716" name="直線コネクタ 715"/>
        <xdr:cNvCxnSpPr/>
      </xdr:nvCxnSpPr>
      <xdr:spPr>
        <a:xfrm flipV="1">
          <a:off x="20434300" y="1075040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23332</xdr:rowOff>
    </xdr:from>
    <xdr:to>
      <xdr:col>102</xdr:col>
      <xdr:colOff>165100</xdr:colOff>
      <xdr:row>63</xdr:row>
      <xdr:rowOff>124932</xdr:rowOff>
    </xdr:to>
    <xdr:sp macro="" textlink="">
      <xdr:nvSpPr>
        <xdr:cNvPr id="717" name="楕円 716"/>
        <xdr:cNvSpPr/>
      </xdr:nvSpPr>
      <xdr:spPr>
        <a:xfrm>
          <a:off x="19494500" y="10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126057</xdr:rowOff>
    </xdr:from>
    <xdr:to>
      <xdr:col>107</xdr:col>
      <xdr:colOff>50800</xdr:colOff>
      <xdr:row>63</xdr:row>
      <xdr:rowOff>74132</xdr:rowOff>
    </xdr:to>
    <xdr:cxnSp macro="">
      <xdr:nvCxnSpPr>
        <xdr:cNvPr id="718" name="直線コネクタ 717"/>
        <xdr:cNvCxnSpPr/>
      </xdr:nvCxnSpPr>
      <xdr:spPr>
        <a:xfrm flipV="1">
          <a:off x="19545300" y="10755957"/>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37047</xdr:rowOff>
    </xdr:from>
    <xdr:to>
      <xdr:col>98</xdr:col>
      <xdr:colOff>38100</xdr:colOff>
      <xdr:row>63</xdr:row>
      <xdr:rowOff>138647</xdr:rowOff>
    </xdr:to>
    <xdr:sp macro="" textlink="">
      <xdr:nvSpPr>
        <xdr:cNvPr id="719" name="楕円 718"/>
        <xdr:cNvSpPr/>
      </xdr:nvSpPr>
      <xdr:spPr>
        <a:xfrm>
          <a:off x="18605500" y="108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74132</xdr:rowOff>
    </xdr:from>
    <xdr:to>
      <xdr:col>102</xdr:col>
      <xdr:colOff>114300</xdr:colOff>
      <xdr:row>63</xdr:row>
      <xdr:rowOff>87847</xdr:rowOff>
    </xdr:to>
    <xdr:cxnSp macro="">
      <xdr:nvCxnSpPr>
        <xdr:cNvPr id="720" name="直線コネクタ 719"/>
        <xdr:cNvCxnSpPr/>
      </xdr:nvCxnSpPr>
      <xdr:spPr>
        <a:xfrm flipV="1">
          <a:off x="18656300" y="1087548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721" name="n_1aveValue【学校施設】&#10;一人当たり面積"/>
        <xdr:cNvSpPr txBox="1"/>
      </xdr:nvSpPr>
      <xdr:spPr>
        <a:xfrm>
          <a:off x="210757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18414</xdr:rowOff>
    </xdr:from>
    <xdr:ext cx="469744" cy="259045"/>
    <xdr:sp macro="" textlink="">
      <xdr:nvSpPr>
        <xdr:cNvPr id="722" name="n_2aveValue【学校施設】&#10;一人当たり面積"/>
        <xdr:cNvSpPr txBox="1"/>
      </xdr:nvSpPr>
      <xdr:spPr>
        <a:xfrm>
          <a:off x="201994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75165</xdr:rowOff>
    </xdr:from>
    <xdr:ext cx="469744" cy="259045"/>
    <xdr:sp macro="" textlink="">
      <xdr:nvSpPr>
        <xdr:cNvPr id="723" name="n_3aveValue【学校施設】&#10;一人当たり面積"/>
        <xdr:cNvSpPr txBox="1"/>
      </xdr:nvSpPr>
      <xdr:spPr>
        <a:xfrm>
          <a:off x="193104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66347</xdr:rowOff>
    </xdr:from>
    <xdr:ext cx="469744" cy="259045"/>
    <xdr:sp macro="" textlink="">
      <xdr:nvSpPr>
        <xdr:cNvPr id="724" name="n_4aveValue【学校施設】&#10;一人当たり面積"/>
        <xdr:cNvSpPr txBox="1"/>
      </xdr:nvSpPr>
      <xdr:spPr>
        <a:xfrm>
          <a:off x="184214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16382</xdr:rowOff>
    </xdr:from>
    <xdr:ext cx="469744" cy="259045"/>
    <xdr:sp macro="" textlink="">
      <xdr:nvSpPr>
        <xdr:cNvPr id="725" name="n_1mainValue【学校施設】&#10;一人当たり面積"/>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21934</xdr:rowOff>
    </xdr:from>
    <xdr:ext cx="469744" cy="259045"/>
    <xdr:sp macro="" textlink="">
      <xdr:nvSpPr>
        <xdr:cNvPr id="726" name="n_2mainValue【学校施設】&#10;一人当たり面積"/>
        <xdr:cNvSpPr txBox="1"/>
      </xdr:nvSpPr>
      <xdr:spPr>
        <a:xfrm>
          <a:off x="201994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116059</xdr:rowOff>
    </xdr:from>
    <xdr:ext cx="469744" cy="259045"/>
    <xdr:sp macro="" textlink="">
      <xdr:nvSpPr>
        <xdr:cNvPr id="727" name="n_3mainValue【学校施設】&#10;一人当たり面積"/>
        <xdr:cNvSpPr txBox="1"/>
      </xdr:nvSpPr>
      <xdr:spPr>
        <a:xfrm>
          <a:off x="19310427" y="1091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129774</xdr:rowOff>
    </xdr:from>
    <xdr:ext cx="469744" cy="259045"/>
    <xdr:sp macro="" textlink="">
      <xdr:nvSpPr>
        <xdr:cNvPr id="728" name="n_4mainValue【学校施設】&#10;一人当たり面積"/>
        <xdr:cNvSpPr txBox="1"/>
      </xdr:nvSpPr>
      <xdr:spPr>
        <a:xfrm>
          <a:off x="18421427" y="1093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6" name="直線コネクタ 75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7" name="テキスト ボックス 75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8" name="直線コネクタ 75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9" name="テキスト ボックス 75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0" name="直線コネクタ 75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1" name="テキスト ボックス 76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2" name="直線コネクタ 76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3" name="テキスト ボックス 76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5" name="テキスト ボックス 76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767" name="直線コネクタ 766"/>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768" name="【公民館】&#10;有形固定資産減価償却率最小値テキスト"/>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769" name="直線コネクタ 768"/>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770" name="【公民館】&#10;有形固定資産減価償却率最大値テキスト"/>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771" name="直線コネクタ 770"/>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772" name="【公民館】&#10;有形固定資産減価償却率平均値テキスト"/>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773" name="フローチャート: 判断 772"/>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774" name="フローチャート: 判断 773"/>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775" name="フローチャート: 判断 774"/>
        <xdr:cNvSpPr/>
      </xdr:nvSpPr>
      <xdr:spPr>
        <a:xfrm>
          <a:off x="14541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6" name="フローチャート: 判断 775"/>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777" name="フローチャート: 判断 776"/>
        <xdr:cNvSpPr/>
      </xdr:nvSpPr>
      <xdr:spPr>
        <a:xfrm>
          <a:off x="12763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91694</xdr:rowOff>
    </xdr:from>
    <xdr:to>
      <xdr:col>85</xdr:col>
      <xdr:colOff>177800</xdr:colOff>
      <xdr:row>107</xdr:row>
      <xdr:rowOff>21844</xdr:rowOff>
    </xdr:to>
    <xdr:sp macro="" textlink="">
      <xdr:nvSpPr>
        <xdr:cNvPr id="783" name="楕円 782"/>
        <xdr:cNvSpPr/>
      </xdr:nvSpPr>
      <xdr:spPr>
        <a:xfrm>
          <a:off x="162687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70121</xdr:rowOff>
    </xdr:from>
    <xdr:ext cx="405111" cy="259045"/>
    <xdr:sp macro="" textlink="">
      <xdr:nvSpPr>
        <xdr:cNvPr id="784" name="【公民館】&#10;有形固定資産減価償却率該当値テキスト"/>
        <xdr:cNvSpPr txBox="1"/>
      </xdr:nvSpPr>
      <xdr:spPr>
        <a:xfrm>
          <a:off x="16357600" y="182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50546</xdr:rowOff>
    </xdr:from>
    <xdr:to>
      <xdr:col>81</xdr:col>
      <xdr:colOff>101600</xdr:colOff>
      <xdr:row>106</xdr:row>
      <xdr:rowOff>152146</xdr:rowOff>
    </xdr:to>
    <xdr:sp macro="" textlink="">
      <xdr:nvSpPr>
        <xdr:cNvPr id="785" name="楕円 784"/>
        <xdr:cNvSpPr/>
      </xdr:nvSpPr>
      <xdr:spPr>
        <a:xfrm>
          <a:off x="15430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101346</xdr:rowOff>
    </xdr:from>
    <xdr:to>
      <xdr:col>85</xdr:col>
      <xdr:colOff>127000</xdr:colOff>
      <xdr:row>106</xdr:row>
      <xdr:rowOff>142494</xdr:rowOff>
    </xdr:to>
    <xdr:cxnSp macro="">
      <xdr:nvCxnSpPr>
        <xdr:cNvPr id="786" name="直線コネクタ 785"/>
        <xdr:cNvCxnSpPr/>
      </xdr:nvCxnSpPr>
      <xdr:spPr>
        <a:xfrm>
          <a:off x="15481300" y="1827504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7113</xdr:rowOff>
    </xdr:from>
    <xdr:to>
      <xdr:col>76</xdr:col>
      <xdr:colOff>165100</xdr:colOff>
      <xdr:row>106</xdr:row>
      <xdr:rowOff>108713</xdr:rowOff>
    </xdr:to>
    <xdr:sp macro="" textlink="">
      <xdr:nvSpPr>
        <xdr:cNvPr id="787" name="楕円 786"/>
        <xdr:cNvSpPr/>
      </xdr:nvSpPr>
      <xdr:spPr>
        <a:xfrm>
          <a:off x="14541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57913</xdr:rowOff>
    </xdr:from>
    <xdr:to>
      <xdr:col>81</xdr:col>
      <xdr:colOff>50800</xdr:colOff>
      <xdr:row>106</xdr:row>
      <xdr:rowOff>101346</xdr:rowOff>
    </xdr:to>
    <xdr:cxnSp macro="">
      <xdr:nvCxnSpPr>
        <xdr:cNvPr id="788" name="直線コネクタ 787"/>
        <xdr:cNvCxnSpPr/>
      </xdr:nvCxnSpPr>
      <xdr:spPr>
        <a:xfrm>
          <a:off x="14592300" y="182316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130556</xdr:rowOff>
    </xdr:from>
    <xdr:to>
      <xdr:col>72</xdr:col>
      <xdr:colOff>38100</xdr:colOff>
      <xdr:row>106</xdr:row>
      <xdr:rowOff>60706</xdr:rowOff>
    </xdr:to>
    <xdr:sp macro="" textlink="">
      <xdr:nvSpPr>
        <xdr:cNvPr id="789" name="楕円 788"/>
        <xdr:cNvSpPr/>
      </xdr:nvSpPr>
      <xdr:spPr>
        <a:xfrm>
          <a:off x="13652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xdr:rowOff>
    </xdr:from>
    <xdr:to>
      <xdr:col>76</xdr:col>
      <xdr:colOff>114300</xdr:colOff>
      <xdr:row>106</xdr:row>
      <xdr:rowOff>57913</xdr:rowOff>
    </xdr:to>
    <xdr:cxnSp macro="">
      <xdr:nvCxnSpPr>
        <xdr:cNvPr id="790" name="直線コネクタ 789"/>
        <xdr:cNvCxnSpPr/>
      </xdr:nvCxnSpPr>
      <xdr:spPr>
        <a:xfrm>
          <a:off x="13703300" y="181836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57404</xdr:rowOff>
    </xdr:from>
    <xdr:to>
      <xdr:col>67</xdr:col>
      <xdr:colOff>101600</xdr:colOff>
      <xdr:row>105</xdr:row>
      <xdr:rowOff>159004</xdr:rowOff>
    </xdr:to>
    <xdr:sp macro="" textlink="">
      <xdr:nvSpPr>
        <xdr:cNvPr id="791" name="楕円 790"/>
        <xdr:cNvSpPr/>
      </xdr:nvSpPr>
      <xdr:spPr>
        <a:xfrm>
          <a:off x="12763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108204</xdr:rowOff>
    </xdr:from>
    <xdr:to>
      <xdr:col>71</xdr:col>
      <xdr:colOff>177800</xdr:colOff>
      <xdr:row>106</xdr:row>
      <xdr:rowOff>9906</xdr:rowOff>
    </xdr:to>
    <xdr:cxnSp macro="">
      <xdr:nvCxnSpPr>
        <xdr:cNvPr id="792" name="直線コネクタ 791"/>
        <xdr:cNvCxnSpPr/>
      </xdr:nvCxnSpPr>
      <xdr:spPr>
        <a:xfrm>
          <a:off x="12814300" y="1811045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793" name="n_1aveValue【公民館】&#10;有形固定資産減価償却率"/>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127525</xdr:rowOff>
    </xdr:from>
    <xdr:ext cx="405111" cy="259045"/>
    <xdr:sp macro="" textlink="">
      <xdr:nvSpPr>
        <xdr:cNvPr id="794" name="n_2aveValue【公民館】&#10;有形固定資産減価償却率"/>
        <xdr:cNvSpPr txBox="1"/>
      </xdr:nvSpPr>
      <xdr:spPr>
        <a:xfrm>
          <a:off x="14389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95"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58945</xdr:rowOff>
    </xdr:from>
    <xdr:ext cx="405111" cy="259045"/>
    <xdr:sp macro="" textlink="">
      <xdr:nvSpPr>
        <xdr:cNvPr id="796" name="n_4aveValue【公民館】&#10;有形固定資産減価償却率"/>
        <xdr:cNvSpPr txBox="1"/>
      </xdr:nvSpPr>
      <xdr:spPr>
        <a:xfrm>
          <a:off x="12611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143273</xdr:rowOff>
    </xdr:from>
    <xdr:ext cx="405111" cy="259045"/>
    <xdr:sp macro="" textlink="">
      <xdr:nvSpPr>
        <xdr:cNvPr id="797" name="n_1mainValue【公民館】&#10;有形固定資産減価償却率"/>
        <xdr:cNvSpPr txBox="1"/>
      </xdr:nvSpPr>
      <xdr:spPr>
        <a:xfrm>
          <a:off x="15266044"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99840</xdr:rowOff>
    </xdr:from>
    <xdr:ext cx="405111" cy="259045"/>
    <xdr:sp macro="" textlink="">
      <xdr:nvSpPr>
        <xdr:cNvPr id="798" name="n_2mainValue【公民館】&#10;有形固定資産減価償却率"/>
        <xdr:cNvSpPr txBox="1"/>
      </xdr:nvSpPr>
      <xdr:spPr>
        <a:xfrm>
          <a:off x="14389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51833</xdr:rowOff>
    </xdr:from>
    <xdr:ext cx="405111" cy="259045"/>
    <xdr:sp macro="" textlink="">
      <xdr:nvSpPr>
        <xdr:cNvPr id="799" name="n_3mainValue【公民館】&#10;有形固定資産減価償却率"/>
        <xdr:cNvSpPr txBox="1"/>
      </xdr:nvSpPr>
      <xdr:spPr>
        <a:xfrm>
          <a:off x="13500744"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150131</xdr:rowOff>
    </xdr:from>
    <xdr:ext cx="405111" cy="259045"/>
    <xdr:sp macro="" textlink="">
      <xdr:nvSpPr>
        <xdr:cNvPr id="800" name="n_4mainValue【公民館】&#10;有形固定資産減価償却率"/>
        <xdr:cNvSpPr txBox="1"/>
      </xdr:nvSpPr>
      <xdr:spPr>
        <a:xfrm>
          <a:off x="12611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22" name="直線コネクタ 821"/>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3"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4" name="直線コネクタ 823"/>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25" name="【公民館】&#10;一人当たり面積最大値テキスト"/>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26" name="直線コネクタ 825"/>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827" name="【公民館】&#10;一人当たり面積平均値テキスト"/>
        <xdr:cNvSpPr txBox="1"/>
      </xdr:nvSpPr>
      <xdr:spPr>
        <a:xfrm>
          <a:off x="22199600" y="1797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8" name="フローチャート: 判断 827"/>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29" name="フローチャート: 判断 828"/>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830" name="フローチャート: 判断 829"/>
        <xdr:cNvSpPr/>
      </xdr:nvSpPr>
      <xdr:spPr>
        <a:xfrm>
          <a:off x="20383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31" name="フローチャート: 判断 830"/>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832" name="フローチャート: 判断 831"/>
        <xdr:cNvSpPr/>
      </xdr:nvSpPr>
      <xdr:spPr>
        <a:xfrm>
          <a:off x="18605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838" name="楕円 837"/>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22623</xdr:rowOff>
    </xdr:from>
    <xdr:ext cx="469744" cy="259045"/>
    <xdr:sp macro="" textlink="">
      <xdr:nvSpPr>
        <xdr:cNvPr id="839" name="【公民館】&#10;一人当たり面積該当値テキスト"/>
        <xdr:cNvSpPr txBox="1"/>
      </xdr:nvSpPr>
      <xdr:spPr>
        <a:xfrm>
          <a:off x="22199600" y="183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109982</xdr:rowOff>
    </xdr:from>
    <xdr:to>
      <xdr:col>112</xdr:col>
      <xdr:colOff>38100</xdr:colOff>
      <xdr:row>108</xdr:row>
      <xdr:rowOff>40132</xdr:rowOff>
    </xdr:to>
    <xdr:sp macro="" textlink="">
      <xdr:nvSpPr>
        <xdr:cNvPr id="840" name="楕円 839"/>
        <xdr:cNvSpPr/>
      </xdr:nvSpPr>
      <xdr:spPr>
        <a:xfrm>
          <a:off x="21272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160782</xdr:rowOff>
    </xdr:to>
    <xdr:cxnSp macro="">
      <xdr:nvCxnSpPr>
        <xdr:cNvPr id="841" name="直線コネクタ 840"/>
        <xdr:cNvCxnSpPr/>
      </xdr:nvCxnSpPr>
      <xdr:spPr>
        <a:xfrm flipV="1">
          <a:off x="21323300" y="185036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109982</xdr:rowOff>
    </xdr:from>
    <xdr:to>
      <xdr:col>107</xdr:col>
      <xdr:colOff>101600</xdr:colOff>
      <xdr:row>108</xdr:row>
      <xdr:rowOff>40132</xdr:rowOff>
    </xdr:to>
    <xdr:sp macro="" textlink="">
      <xdr:nvSpPr>
        <xdr:cNvPr id="842" name="楕円 841"/>
        <xdr:cNvSpPr/>
      </xdr:nvSpPr>
      <xdr:spPr>
        <a:xfrm>
          <a:off x="20383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160782</xdr:rowOff>
    </xdr:from>
    <xdr:to>
      <xdr:col>111</xdr:col>
      <xdr:colOff>177800</xdr:colOff>
      <xdr:row>107</xdr:row>
      <xdr:rowOff>160782</xdr:rowOff>
    </xdr:to>
    <xdr:cxnSp macro="">
      <xdr:nvCxnSpPr>
        <xdr:cNvPr id="843" name="直線コネクタ 842"/>
        <xdr:cNvCxnSpPr/>
      </xdr:nvCxnSpPr>
      <xdr:spPr>
        <a:xfrm>
          <a:off x="20434300" y="1850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109982</xdr:rowOff>
    </xdr:from>
    <xdr:to>
      <xdr:col>102</xdr:col>
      <xdr:colOff>165100</xdr:colOff>
      <xdr:row>108</xdr:row>
      <xdr:rowOff>40132</xdr:rowOff>
    </xdr:to>
    <xdr:sp macro="" textlink="">
      <xdr:nvSpPr>
        <xdr:cNvPr id="844" name="楕円 843"/>
        <xdr:cNvSpPr/>
      </xdr:nvSpPr>
      <xdr:spPr>
        <a:xfrm>
          <a:off x="19494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160782</xdr:rowOff>
    </xdr:from>
    <xdr:to>
      <xdr:col>107</xdr:col>
      <xdr:colOff>50800</xdr:colOff>
      <xdr:row>107</xdr:row>
      <xdr:rowOff>160782</xdr:rowOff>
    </xdr:to>
    <xdr:cxnSp macro="">
      <xdr:nvCxnSpPr>
        <xdr:cNvPr id="845" name="直線コネクタ 844"/>
        <xdr:cNvCxnSpPr/>
      </xdr:nvCxnSpPr>
      <xdr:spPr>
        <a:xfrm>
          <a:off x="19545300" y="1850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135128</xdr:rowOff>
    </xdr:from>
    <xdr:to>
      <xdr:col>98</xdr:col>
      <xdr:colOff>38100</xdr:colOff>
      <xdr:row>108</xdr:row>
      <xdr:rowOff>65278</xdr:rowOff>
    </xdr:to>
    <xdr:sp macro="" textlink="">
      <xdr:nvSpPr>
        <xdr:cNvPr id="846" name="楕円 845"/>
        <xdr:cNvSpPr/>
      </xdr:nvSpPr>
      <xdr:spPr>
        <a:xfrm>
          <a:off x="18605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160782</xdr:rowOff>
    </xdr:from>
    <xdr:to>
      <xdr:col>102</xdr:col>
      <xdr:colOff>114300</xdr:colOff>
      <xdr:row>108</xdr:row>
      <xdr:rowOff>14478</xdr:rowOff>
    </xdr:to>
    <xdr:cxnSp macro="">
      <xdr:nvCxnSpPr>
        <xdr:cNvPr id="847" name="直線コネクタ 846"/>
        <xdr:cNvCxnSpPr/>
      </xdr:nvCxnSpPr>
      <xdr:spPr>
        <a:xfrm flipV="1">
          <a:off x="18656300" y="185059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848" name="n_1aveValue【公民館】&#10;一人当たり面積"/>
        <xdr:cNvSpPr txBox="1"/>
      </xdr:nvSpPr>
      <xdr:spPr>
        <a:xfrm>
          <a:off x="21075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58945</xdr:rowOff>
    </xdr:from>
    <xdr:ext cx="469744" cy="259045"/>
    <xdr:sp macro="" textlink="">
      <xdr:nvSpPr>
        <xdr:cNvPr id="849" name="n_2aveValue【公民館】&#10;一人当たり面積"/>
        <xdr:cNvSpPr txBox="1"/>
      </xdr:nvSpPr>
      <xdr:spPr>
        <a:xfrm>
          <a:off x="20199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50" name="n_3aveValue【公民館】&#10;一人当たり面積"/>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24655</xdr:rowOff>
    </xdr:from>
    <xdr:ext cx="469744" cy="259045"/>
    <xdr:sp macro="" textlink="">
      <xdr:nvSpPr>
        <xdr:cNvPr id="851" name="n_4aveValue【公民館】&#10;一人当たり面積"/>
        <xdr:cNvSpPr txBox="1"/>
      </xdr:nvSpPr>
      <xdr:spPr>
        <a:xfrm>
          <a:off x="18421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31259</xdr:rowOff>
    </xdr:from>
    <xdr:ext cx="469744" cy="259045"/>
    <xdr:sp macro="" textlink="">
      <xdr:nvSpPr>
        <xdr:cNvPr id="852" name="n_1mainValue【公民館】&#10;一人当たり面積"/>
        <xdr:cNvSpPr txBox="1"/>
      </xdr:nvSpPr>
      <xdr:spPr>
        <a:xfrm>
          <a:off x="210757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853" name="n_2mainValue【公民館】&#10;一人当たり面積"/>
        <xdr:cNvSpPr txBox="1"/>
      </xdr:nvSpPr>
      <xdr:spPr>
        <a:xfrm>
          <a:off x="20199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31259</xdr:rowOff>
    </xdr:from>
    <xdr:ext cx="469744" cy="259045"/>
    <xdr:sp macro="" textlink="">
      <xdr:nvSpPr>
        <xdr:cNvPr id="854" name="n_3mainValue【公民館】&#10;一人当たり面積"/>
        <xdr:cNvSpPr txBox="1"/>
      </xdr:nvSpPr>
      <xdr:spPr>
        <a:xfrm>
          <a:off x="19310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56405</xdr:rowOff>
    </xdr:from>
    <xdr:ext cx="469744" cy="259045"/>
    <xdr:sp macro="" textlink="">
      <xdr:nvSpPr>
        <xdr:cNvPr id="855" name="n_4mainValue【公民館】&#10;一人当たり面積"/>
        <xdr:cNvSpPr txBox="1"/>
      </xdr:nvSpPr>
      <xdr:spPr>
        <a:xfrm>
          <a:off x="18421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有形固定資産減価償却率を施設類型別に分析すると、道路、港湾・漁港、公民館において減価償却率が類似団体内平均値を大きく上回っている。一方で、橋りょう・トンネル、学校施設、公営住宅の減価償却率は類似団体内平均値を下回っているものの、当数値はあくまで平均値であり、中には老朽化した施設も含んでいるため、修繕費用が嵩んでいることに変わりはない。今後は大規模改修や更新が必要となる施設が増加するため、類似団体内平均値を下回っている施設でも数値が上昇していくことが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38,919
38,771
101.30
24,318,556
23,346,496
777,433
10,455,412
15,586,817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xdr:cNvSpPr/>
      </xdr:nvSpPr>
      <xdr:spPr>
        <a:xfrm>
          <a:off x="2857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xdr:cNvSpPr/>
      </xdr:nvSpPr>
      <xdr:spPr>
        <a:xfrm>
          <a:off x="1968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74" name="楕円 73"/>
        <xdr:cNvSpPr/>
      </xdr:nvSpPr>
      <xdr:spPr>
        <a:xfrm>
          <a:off x="4584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31586</xdr:rowOff>
    </xdr:from>
    <xdr:ext cx="405111" cy="259045"/>
    <xdr:sp macro="" textlink="">
      <xdr:nvSpPr>
        <xdr:cNvPr id="75" name="【図書館】&#10;有形固定資産減価償却率該当値テキスト"/>
        <xdr:cNvSpPr txBox="1"/>
      </xdr:nvSpPr>
      <xdr:spPr>
        <a:xfrm>
          <a:off x="467360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103959</xdr:rowOff>
    </xdr:to>
    <xdr:cxnSp macro="">
      <xdr:nvCxnSpPr>
        <xdr:cNvPr id="77" name="直線コネクタ 76"/>
        <xdr:cNvCxnSpPr/>
      </xdr:nvCxnSpPr>
      <xdr:spPr>
        <a:xfrm>
          <a:off x="3797300" y="660762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xdr:cNvCxnSpPr/>
      </xdr:nvCxnSpPr>
      <xdr:spPr>
        <a:xfrm>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7093</xdr:rowOff>
    </xdr:from>
    <xdr:ext cx="405111" cy="259045"/>
    <xdr:sp macro="" textlink="">
      <xdr:nvSpPr>
        <xdr:cNvPr id="85" name="n_2aveValue【図書館】&#10;有形固定資産減価償却率"/>
        <xdr:cNvSpPr txBox="1"/>
      </xdr:nvSpPr>
      <xdr:spPr>
        <a:xfrm>
          <a:off x="2705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119760</xdr:rowOff>
    </xdr:from>
    <xdr:ext cx="405111" cy="259045"/>
    <xdr:sp macro="" textlink="">
      <xdr:nvSpPr>
        <xdr:cNvPr id="86" name="n_3aveValue【図書館】&#10;有形固定資産減価償却率"/>
        <xdr:cNvSpPr txBox="1"/>
      </xdr:nvSpPr>
      <xdr:spPr>
        <a:xfrm>
          <a:off x="1816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7" name="n_4aveValue【図書館】&#10;有形固定資産減価償却率"/>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159855</xdr:rowOff>
    </xdr:from>
    <xdr:ext cx="405111" cy="259045"/>
    <xdr:sp macro="" textlink="">
      <xdr:nvSpPr>
        <xdr:cNvPr id="88" name="n_1mainValue【図書館】&#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9" name="n_2mainValue【図書館】&#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90" name="n_3mainValue【図書館】&#10;有形固定資産減価償却率"/>
        <xdr:cNvSpPr txBox="1"/>
      </xdr:nvSpPr>
      <xdr:spPr>
        <a:xfrm>
          <a:off x="1816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61884</xdr:rowOff>
    </xdr:from>
    <xdr:ext cx="405111" cy="259045"/>
    <xdr:sp macro="" textlink="">
      <xdr:nvSpPr>
        <xdr:cNvPr id="91" name="n_4mainValue【図書館】&#10;有形固定資産減価償却率"/>
        <xdr:cNvSpPr txBox="1"/>
      </xdr:nvSpPr>
      <xdr:spPr>
        <a:xfrm>
          <a:off x="927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20"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31" name="楕円 130"/>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32"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3" name="楕円 132"/>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4" name="直線コネクタ 133"/>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6" name="直線コネクタ 135"/>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7" name="楕円 136"/>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50800</xdr:rowOff>
    </xdr:to>
    <xdr:cxnSp macro="">
      <xdr:nvCxnSpPr>
        <xdr:cNvPr id="138" name="直線コネクタ 137"/>
        <xdr:cNvCxnSpPr/>
      </xdr:nvCxnSpPr>
      <xdr:spPr>
        <a:xfrm flipV="1">
          <a:off x="7861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9" name="楕円 138"/>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40" name="直線コネクタ 139"/>
        <xdr:cNvCxnSpPr/>
      </xdr:nvCxnSpPr>
      <xdr:spPr>
        <a:xfrm>
          <a:off x="6972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41"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35577</xdr:rowOff>
    </xdr:from>
    <xdr:ext cx="469744" cy="259045"/>
    <xdr:sp macro="" textlink="">
      <xdr:nvSpPr>
        <xdr:cNvPr id="143" name="n_3aveValue【図書館】&#10;一人当たり面積"/>
        <xdr:cNvSpPr txBox="1"/>
      </xdr:nvSpPr>
      <xdr:spPr>
        <a:xfrm>
          <a:off x="7626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5"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6"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7" name="n_3main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8" name="n_4mainValue【図書館】&#10;一人当たり面積"/>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8"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89" name="楕円 188"/>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652</xdr:rowOff>
    </xdr:from>
    <xdr:ext cx="405111" cy="259045"/>
    <xdr:sp macro="" textlink="">
      <xdr:nvSpPr>
        <xdr:cNvPr id="190" name="【体育館・プール】&#10;有形固定資産減価償却率該当値テキスト"/>
        <xdr:cNvSpPr txBox="1"/>
      </xdr:nvSpPr>
      <xdr:spPr>
        <a:xfrm>
          <a:off x="4673600"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1" name="楕円 190"/>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28575</xdr:rowOff>
    </xdr:to>
    <xdr:cxnSp macro="">
      <xdr:nvCxnSpPr>
        <xdr:cNvPr id="192" name="直線コネクタ 191"/>
        <xdr:cNvCxnSpPr/>
      </xdr:nvCxnSpPr>
      <xdr:spPr>
        <a:xfrm>
          <a:off x="3797300" y="102755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xdr:nvSpPr>
        <xdr:cNvPr id="193" name="楕円 192"/>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160020</xdr:rowOff>
    </xdr:to>
    <xdr:cxnSp macro="">
      <xdr:nvCxnSpPr>
        <xdr:cNvPr id="194" name="直線コネクタ 193"/>
        <xdr:cNvCxnSpPr/>
      </xdr:nvCxnSpPr>
      <xdr:spPr>
        <a:xfrm>
          <a:off x="2908300" y="102317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95" name="楕円 194"/>
        <xdr:cNvSpPr/>
      </xdr:nvSpPr>
      <xdr:spPr>
        <a:xfrm>
          <a:off x="1968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116205</xdr:rowOff>
    </xdr:to>
    <xdr:cxnSp macro="">
      <xdr:nvCxnSpPr>
        <xdr:cNvPr id="196" name="直線コネクタ 195"/>
        <xdr:cNvCxnSpPr/>
      </xdr:nvCxnSpPr>
      <xdr:spPr>
        <a:xfrm>
          <a:off x="2019300" y="10182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27305</xdr:rowOff>
    </xdr:from>
    <xdr:to>
      <xdr:col>6</xdr:col>
      <xdr:colOff>38100</xdr:colOff>
      <xdr:row>59</xdr:row>
      <xdr:rowOff>128905</xdr:rowOff>
    </xdr:to>
    <xdr:sp macro="" textlink="">
      <xdr:nvSpPr>
        <xdr:cNvPr id="197" name="楕円 196"/>
        <xdr:cNvSpPr/>
      </xdr:nvSpPr>
      <xdr:spPr>
        <a:xfrm>
          <a:off x="1079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66675</xdr:rowOff>
    </xdr:from>
    <xdr:to>
      <xdr:col>10</xdr:col>
      <xdr:colOff>114300</xdr:colOff>
      <xdr:row>59</xdr:row>
      <xdr:rowOff>78105</xdr:rowOff>
    </xdr:to>
    <xdr:cxnSp macro="">
      <xdr:nvCxnSpPr>
        <xdr:cNvPr id="198" name="直線コネクタ 197"/>
        <xdr:cNvCxnSpPr/>
      </xdr:nvCxnSpPr>
      <xdr:spPr>
        <a:xfrm flipV="1">
          <a:off x="1130300" y="10182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199" name="n_1aveValue【体育館・プール】&#10;有形固定資産減価償却率"/>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200" name="n_2aveValue【体育館・プール】&#10;有形固定資産減価償却率"/>
        <xdr:cNvSpPr txBox="1"/>
      </xdr:nvSpPr>
      <xdr:spPr>
        <a:xfrm>
          <a:off x="2705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2"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3" name="n_1mainValue【体育館・プー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204" name="n_2mainValue【体育館・プー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134002</xdr:rowOff>
    </xdr:from>
    <xdr:ext cx="405111" cy="259045"/>
    <xdr:sp macro="" textlink="">
      <xdr:nvSpPr>
        <xdr:cNvPr id="205" name="n_3mainValue【体育館・プール】&#10;有形固定資産減価償却率"/>
        <xdr:cNvSpPr txBox="1"/>
      </xdr:nvSpPr>
      <xdr:spPr>
        <a:xfrm>
          <a:off x="1816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145432</xdr:rowOff>
    </xdr:from>
    <xdr:ext cx="405111" cy="259045"/>
    <xdr:sp macro="" textlink="">
      <xdr:nvSpPr>
        <xdr:cNvPr id="206" name="n_4mainValue【体育館・プール】&#10;有形固定資産減価償却率"/>
        <xdr:cNvSpPr txBox="1"/>
      </xdr:nvSpPr>
      <xdr:spPr>
        <a:xfrm>
          <a:off x="927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xdr:cNvSpPr/>
      </xdr:nvSpPr>
      <xdr:spPr>
        <a:xfrm>
          <a:off x="8699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xdr:cNvSpPr/>
      </xdr:nvSpPr>
      <xdr:spPr>
        <a:xfrm>
          <a:off x="781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135890</xdr:rowOff>
    </xdr:from>
    <xdr:to>
      <xdr:col>55</xdr:col>
      <xdr:colOff>50800</xdr:colOff>
      <xdr:row>63</xdr:row>
      <xdr:rowOff>66040</xdr:rowOff>
    </xdr:to>
    <xdr:sp macro="" textlink="">
      <xdr:nvSpPr>
        <xdr:cNvPr id="246" name="楕円 245"/>
        <xdr:cNvSpPr/>
      </xdr:nvSpPr>
      <xdr:spPr>
        <a:xfrm>
          <a:off x="10426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114317</xdr:rowOff>
    </xdr:from>
    <xdr:ext cx="469744" cy="259045"/>
    <xdr:sp macro="" textlink="">
      <xdr:nvSpPr>
        <xdr:cNvPr id="247" name="【体育館・プール】&#10;一人当たり面積該当値テキスト"/>
        <xdr:cNvSpPr txBox="1"/>
      </xdr:nvSpPr>
      <xdr:spPr>
        <a:xfrm>
          <a:off x="10515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137160</xdr:rowOff>
    </xdr:from>
    <xdr:to>
      <xdr:col>50</xdr:col>
      <xdr:colOff>165100</xdr:colOff>
      <xdr:row>63</xdr:row>
      <xdr:rowOff>67310</xdr:rowOff>
    </xdr:to>
    <xdr:sp macro="" textlink="">
      <xdr:nvSpPr>
        <xdr:cNvPr id="248" name="楕円 247"/>
        <xdr:cNvSpPr/>
      </xdr:nvSpPr>
      <xdr:spPr>
        <a:xfrm>
          <a:off x="9588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xdr:rowOff>
    </xdr:from>
    <xdr:to>
      <xdr:col>55</xdr:col>
      <xdr:colOff>0</xdr:colOff>
      <xdr:row>63</xdr:row>
      <xdr:rowOff>16510</xdr:rowOff>
    </xdr:to>
    <xdr:cxnSp macro="">
      <xdr:nvCxnSpPr>
        <xdr:cNvPr id="249" name="直線コネクタ 248"/>
        <xdr:cNvCxnSpPr/>
      </xdr:nvCxnSpPr>
      <xdr:spPr>
        <a:xfrm flipV="1">
          <a:off x="9639300" y="108165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250" name="楕円 249"/>
        <xdr:cNvSpPr/>
      </xdr:nvSpPr>
      <xdr:spPr>
        <a:xfrm>
          <a:off x="869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16510</xdr:rowOff>
    </xdr:from>
    <xdr:to>
      <xdr:col>50</xdr:col>
      <xdr:colOff>114300</xdr:colOff>
      <xdr:row>63</xdr:row>
      <xdr:rowOff>19050</xdr:rowOff>
    </xdr:to>
    <xdr:cxnSp macro="">
      <xdr:nvCxnSpPr>
        <xdr:cNvPr id="251" name="直線コネクタ 250"/>
        <xdr:cNvCxnSpPr/>
      </xdr:nvCxnSpPr>
      <xdr:spPr>
        <a:xfrm flipV="1">
          <a:off x="8750300" y="108178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167640</xdr:rowOff>
    </xdr:from>
    <xdr:to>
      <xdr:col>41</xdr:col>
      <xdr:colOff>101600</xdr:colOff>
      <xdr:row>63</xdr:row>
      <xdr:rowOff>97790</xdr:rowOff>
    </xdr:to>
    <xdr:sp macro="" textlink="">
      <xdr:nvSpPr>
        <xdr:cNvPr id="252" name="楕円 251"/>
        <xdr:cNvSpPr/>
      </xdr:nvSpPr>
      <xdr:spPr>
        <a:xfrm>
          <a:off x="7810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46990</xdr:rowOff>
    </xdr:to>
    <xdr:cxnSp macro="">
      <xdr:nvCxnSpPr>
        <xdr:cNvPr id="253" name="直線コネクタ 252"/>
        <xdr:cNvCxnSpPr/>
      </xdr:nvCxnSpPr>
      <xdr:spPr>
        <a:xfrm flipV="1">
          <a:off x="7861300" y="108204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142240</xdr:rowOff>
    </xdr:from>
    <xdr:to>
      <xdr:col>36</xdr:col>
      <xdr:colOff>165100</xdr:colOff>
      <xdr:row>63</xdr:row>
      <xdr:rowOff>72390</xdr:rowOff>
    </xdr:to>
    <xdr:sp macro="" textlink="">
      <xdr:nvSpPr>
        <xdr:cNvPr id="254" name="楕円 253"/>
        <xdr:cNvSpPr/>
      </xdr:nvSpPr>
      <xdr:spPr>
        <a:xfrm>
          <a:off x="6921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21590</xdr:rowOff>
    </xdr:from>
    <xdr:to>
      <xdr:col>41</xdr:col>
      <xdr:colOff>50800</xdr:colOff>
      <xdr:row>63</xdr:row>
      <xdr:rowOff>46990</xdr:rowOff>
    </xdr:to>
    <xdr:cxnSp macro="">
      <xdr:nvCxnSpPr>
        <xdr:cNvPr id="255" name="直線コネクタ 254"/>
        <xdr:cNvCxnSpPr/>
      </xdr:nvCxnSpPr>
      <xdr:spPr>
        <a:xfrm>
          <a:off x="6972300" y="108229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xdr:cNvSpPr txBox="1"/>
      </xdr:nvSpPr>
      <xdr:spPr>
        <a:xfrm>
          <a:off x="9391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102887</xdr:rowOff>
    </xdr:from>
    <xdr:ext cx="469744" cy="259045"/>
    <xdr:sp macro="" textlink="">
      <xdr:nvSpPr>
        <xdr:cNvPr id="257" name="n_2aveValue【体育館・プール】&#10;一人当たり面積"/>
        <xdr:cNvSpPr txBox="1"/>
      </xdr:nvSpPr>
      <xdr:spPr>
        <a:xfrm>
          <a:off x="85154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58" name="n_3aveValue【体育館・プール】&#10;一人当たり面積"/>
        <xdr:cNvSpPr txBox="1"/>
      </xdr:nvSpPr>
      <xdr:spPr>
        <a:xfrm>
          <a:off x="7626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118127</xdr:rowOff>
    </xdr:from>
    <xdr:ext cx="469744" cy="259045"/>
    <xdr:sp macro="" textlink="">
      <xdr:nvSpPr>
        <xdr:cNvPr id="259" name="n_4aveValue【体育館・プール】&#10;一人当たり面積"/>
        <xdr:cNvSpPr txBox="1"/>
      </xdr:nvSpPr>
      <xdr:spPr>
        <a:xfrm>
          <a:off x="6737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58437</xdr:rowOff>
    </xdr:from>
    <xdr:ext cx="469744" cy="259045"/>
    <xdr:sp macro="" textlink="">
      <xdr:nvSpPr>
        <xdr:cNvPr id="260" name="n_1mainValue【体育館・プール】&#10;一人当たり面積"/>
        <xdr:cNvSpPr txBox="1"/>
      </xdr:nvSpPr>
      <xdr:spPr>
        <a:xfrm>
          <a:off x="93917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261" name="n_2mainValue【体育館・プール】&#10;一人当たり面積"/>
        <xdr:cNvSpPr txBox="1"/>
      </xdr:nvSpPr>
      <xdr:spPr>
        <a:xfrm>
          <a:off x="8515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88917</xdr:rowOff>
    </xdr:from>
    <xdr:ext cx="469744" cy="259045"/>
    <xdr:sp macro="" textlink="">
      <xdr:nvSpPr>
        <xdr:cNvPr id="262" name="n_3mainValue【体育館・プール】&#10;一人当たり面積"/>
        <xdr:cNvSpPr txBox="1"/>
      </xdr:nvSpPr>
      <xdr:spPr>
        <a:xfrm>
          <a:off x="76264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63517</xdr:rowOff>
    </xdr:from>
    <xdr:ext cx="469744" cy="259045"/>
    <xdr:sp macro="" textlink="">
      <xdr:nvSpPr>
        <xdr:cNvPr id="263" name="n_4mainValue【体育館・プール】&#10;一人当たり面積"/>
        <xdr:cNvSpPr txBox="1"/>
      </xdr:nvSpPr>
      <xdr:spPr>
        <a:xfrm>
          <a:off x="67374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150892</xdr:rowOff>
    </xdr:from>
    <xdr:ext cx="405111" cy="259045"/>
    <xdr:sp macro="" textlink="">
      <xdr:nvSpPr>
        <xdr:cNvPr id="291" name="【福祉施設】&#10;有形固定資産減価償却率平均値テキスト"/>
        <xdr:cNvSpPr txBox="1"/>
      </xdr:nvSpPr>
      <xdr:spPr>
        <a:xfrm>
          <a:off x="4673600" y="13866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94" name="フローチャート: 判断 293"/>
        <xdr:cNvSpPr/>
      </xdr:nvSpPr>
      <xdr:spPr>
        <a:xfrm>
          <a:off x="2857500"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95" name="フローチャート: 判断 294"/>
        <xdr:cNvSpPr/>
      </xdr:nvSpPr>
      <xdr:spPr>
        <a:xfrm>
          <a:off x="19685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96" name="フローチャート: 判断 295"/>
        <xdr:cNvSpPr/>
      </xdr:nvSpPr>
      <xdr:spPr>
        <a:xfrm>
          <a:off x="1079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154178</xdr:rowOff>
    </xdr:from>
    <xdr:to>
      <xdr:col>24</xdr:col>
      <xdr:colOff>114300</xdr:colOff>
      <xdr:row>81</xdr:row>
      <xdr:rowOff>84328</xdr:rowOff>
    </xdr:to>
    <xdr:sp macro="" textlink="">
      <xdr:nvSpPr>
        <xdr:cNvPr id="302" name="楕円 301"/>
        <xdr:cNvSpPr/>
      </xdr:nvSpPr>
      <xdr:spPr>
        <a:xfrm>
          <a:off x="45847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5605</xdr:rowOff>
    </xdr:from>
    <xdr:ext cx="405111" cy="259045"/>
    <xdr:sp macro="" textlink="">
      <xdr:nvSpPr>
        <xdr:cNvPr id="303" name="【福祉施設】&#10;有形固定資産減価償却率該当値テキスト"/>
        <xdr:cNvSpPr txBox="1"/>
      </xdr:nvSpPr>
      <xdr:spPr>
        <a:xfrm>
          <a:off x="4673600" y="1372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103887</xdr:rowOff>
    </xdr:from>
    <xdr:to>
      <xdr:col>20</xdr:col>
      <xdr:colOff>38100</xdr:colOff>
      <xdr:row>81</xdr:row>
      <xdr:rowOff>34037</xdr:rowOff>
    </xdr:to>
    <xdr:sp macro="" textlink="">
      <xdr:nvSpPr>
        <xdr:cNvPr id="304" name="楕円 303"/>
        <xdr:cNvSpPr/>
      </xdr:nvSpPr>
      <xdr:spPr>
        <a:xfrm>
          <a:off x="3746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154687</xdr:rowOff>
    </xdr:from>
    <xdr:to>
      <xdr:col>24</xdr:col>
      <xdr:colOff>63500</xdr:colOff>
      <xdr:row>81</xdr:row>
      <xdr:rowOff>33528</xdr:rowOff>
    </xdr:to>
    <xdr:cxnSp macro="">
      <xdr:nvCxnSpPr>
        <xdr:cNvPr id="305" name="直線コネクタ 304"/>
        <xdr:cNvCxnSpPr/>
      </xdr:nvCxnSpPr>
      <xdr:spPr>
        <a:xfrm>
          <a:off x="3797300" y="1387068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53594</xdr:rowOff>
    </xdr:from>
    <xdr:to>
      <xdr:col>15</xdr:col>
      <xdr:colOff>101600</xdr:colOff>
      <xdr:row>80</xdr:row>
      <xdr:rowOff>155194</xdr:rowOff>
    </xdr:to>
    <xdr:sp macro="" textlink="">
      <xdr:nvSpPr>
        <xdr:cNvPr id="306" name="楕円 305"/>
        <xdr:cNvSpPr/>
      </xdr:nvSpPr>
      <xdr:spPr>
        <a:xfrm>
          <a:off x="2857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104394</xdr:rowOff>
    </xdr:from>
    <xdr:to>
      <xdr:col>19</xdr:col>
      <xdr:colOff>177800</xdr:colOff>
      <xdr:row>80</xdr:row>
      <xdr:rowOff>154687</xdr:rowOff>
    </xdr:to>
    <xdr:cxnSp macro="">
      <xdr:nvCxnSpPr>
        <xdr:cNvPr id="307" name="直線コネクタ 306"/>
        <xdr:cNvCxnSpPr/>
      </xdr:nvCxnSpPr>
      <xdr:spPr>
        <a:xfrm>
          <a:off x="2908300" y="1382039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35306</xdr:rowOff>
    </xdr:from>
    <xdr:to>
      <xdr:col>10</xdr:col>
      <xdr:colOff>165100</xdr:colOff>
      <xdr:row>80</xdr:row>
      <xdr:rowOff>136906</xdr:rowOff>
    </xdr:to>
    <xdr:sp macro="" textlink="">
      <xdr:nvSpPr>
        <xdr:cNvPr id="308" name="楕円 307"/>
        <xdr:cNvSpPr/>
      </xdr:nvSpPr>
      <xdr:spPr>
        <a:xfrm>
          <a:off x="1968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86106</xdr:rowOff>
    </xdr:from>
    <xdr:to>
      <xdr:col>15</xdr:col>
      <xdr:colOff>50800</xdr:colOff>
      <xdr:row>80</xdr:row>
      <xdr:rowOff>104394</xdr:rowOff>
    </xdr:to>
    <xdr:cxnSp macro="">
      <xdr:nvCxnSpPr>
        <xdr:cNvPr id="309" name="直線コネクタ 308"/>
        <xdr:cNvCxnSpPr/>
      </xdr:nvCxnSpPr>
      <xdr:spPr>
        <a:xfrm>
          <a:off x="2019300" y="138021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158750</xdr:rowOff>
    </xdr:from>
    <xdr:to>
      <xdr:col>6</xdr:col>
      <xdr:colOff>38100</xdr:colOff>
      <xdr:row>80</xdr:row>
      <xdr:rowOff>88900</xdr:rowOff>
    </xdr:to>
    <xdr:sp macro="" textlink="">
      <xdr:nvSpPr>
        <xdr:cNvPr id="310" name="楕円 309"/>
        <xdr:cNvSpPr/>
      </xdr:nvSpPr>
      <xdr:spPr>
        <a:xfrm>
          <a:off x="1079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80</xdr:row>
      <xdr:rowOff>86106</xdr:rowOff>
    </xdr:to>
    <xdr:cxnSp macro="">
      <xdr:nvCxnSpPr>
        <xdr:cNvPr id="311" name="直線コネクタ 310"/>
        <xdr:cNvCxnSpPr/>
      </xdr:nvCxnSpPr>
      <xdr:spPr>
        <a:xfrm>
          <a:off x="1130300" y="137541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52595</xdr:rowOff>
    </xdr:from>
    <xdr:ext cx="405111" cy="259045"/>
    <xdr:sp macro="" textlink="">
      <xdr:nvSpPr>
        <xdr:cNvPr id="312" name="n_1aveValue【福祉施設】&#10;有形固定資産減価償却率"/>
        <xdr:cNvSpPr txBox="1"/>
      </xdr:nvSpPr>
      <xdr:spPr>
        <a:xfrm>
          <a:off x="35820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6875</xdr:rowOff>
    </xdr:from>
    <xdr:ext cx="405111" cy="259045"/>
    <xdr:sp macro="" textlink="">
      <xdr:nvSpPr>
        <xdr:cNvPr id="313" name="n_2aveValue【福祉施設】&#10;有形固定資産減価償却率"/>
        <xdr:cNvSpPr txBox="1"/>
      </xdr:nvSpPr>
      <xdr:spPr>
        <a:xfrm>
          <a:off x="2705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150892</xdr:rowOff>
    </xdr:from>
    <xdr:ext cx="405111" cy="259045"/>
    <xdr:sp macro="" textlink="">
      <xdr:nvSpPr>
        <xdr:cNvPr id="314" name="n_3aveValue【福祉施設】&#10;有形固定資産減価償却率"/>
        <xdr:cNvSpPr txBox="1"/>
      </xdr:nvSpPr>
      <xdr:spPr>
        <a:xfrm>
          <a:off x="1816744" y="1386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137177</xdr:rowOff>
    </xdr:from>
    <xdr:ext cx="405111" cy="259045"/>
    <xdr:sp macro="" textlink="">
      <xdr:nvSpPr>
        <xdr:cNvPr id="315" name="n_4aveValue【福祉施設】&#10;有形固定資産減価償却率"/>
        <xdr:cNvSpPr txBox="1"/>
      </xdr:nvSpPr>
      <xdr:spPr>
        <a:xfrm>
          <a:off x="927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50564</xdr:rowOff>
    </xdr:from>
    <xdr:ext cx="405111" cy="259045"/>
    <xdr:sp macro="" textlink="">
      <xdr:nvSpPr>
        <xdr:cNvPr id="316" name="n_1mainValue【福祉施設】&#10;有形固定資産減価償却率"/>
        <xdr:cNvSpPr txBox="1"/>
      </xdr:nvSpPr>
      <xdr:spPr>
        <a:xfrm>
          <a:off x="35820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271</xdr:rowOff>
    </xdr:from>
    <xdr:ext cx="405111" cy="259045"/>
    <xdr:sp macro="" textlink="">
      <xdr:nvSpPr>
        <xdr:cNvPr id="317" name="n_2mainValue【福祉施設】&#10;有形固定資産減価償却率"/>
        <xdr:cNvSpPr txBox="1"/>
      </xdr:nvSpPr>
      <xdr:spPr>
        <a:xfrm>
          <a:off x="27057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153433</xdr:rowOff>
    </xdr:from>
    <xdr:ext cx="405111" cy="259045"/>
    <xdr:sp macro="" textlink="">
      <xdr:nvSpPr>
        <xdr:cNvPr id="318" name="n_3mainValue【福祉施設】&#10;有形固定資産減価償却率"/>
        <xdr:cNvSpPr txBox="1"/>
      </xdr:nvSpPr>
      <xdr:spPr>
        <a:xfrm>
          <a:off x="18167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319" name="n_4mainValue【福祉施設】&#10;有形固定資産減価償却率"/>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xdr:cNvSpPr txBox="1"/>
      </xdr:nvSpPr>
      <xdr:spPr>
        <a:xfrm>
          <a:off x="10515600"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53" name="フローチャート: 判断 352"/>
        <xdr:cNvSpPr/>
      </xdr:nvSpPr>
      <xdr:spPr>
        <a:xfrm>
          <a:off x="8699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54" name="フローチャート: 判断 353"/>
        <xdr:cNvSpPr/>
      </xdr:nvSpPr>
      <xdr:spPr>
        <a:xfrm>
          <a:off x="7810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55" name="フローチャート: 判断 354"/>
        <xdr:cNvSpPr/>
      </xdr:nvSpPr>
      <xdr:spPr>
        <a:xfrm>
          <a:off x="6921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93980</xdr:rowOff>
    </xdr:from>
    <xdr:to>
      <xdr:col>55</xdr:col>
      <xdr:colOff>50800</xdr:colOff>
      <xdr:row>87</xdr:row>
      <xdr:rowOff>24130</xdr:rowOff>
    </xdr:to>
    <xdr:sp macro="" textlink="">
      <xdr:nvSpPr>
        <xdr:cNvPr id="361" name="楕円 360"/>
        <xdr:cNvSpPr/>
      </xdr:nvSpPr>
      <xdr:spPr>
        <a:xfrm>
          <a:off x="104267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8907</xdr:rowOff>
    </xdr:from>
    <xdr:ext cx="469744" cy="259045"/>
    <xdr:sp macro="" textlink="">
      <xdr:nvSpPr>
        <xdr:cNvPr id="362" name="【福祉施設】&#10;一人当たり面積該当値テキスト"/>
        <xdr:cNvSpPr txBox="1"/>
      </xdr:nvSpPr>
      <xdr:spPr>
        <a:xfrm>
          <a:off x="10515600"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93980</xdr:rowOff>
    </xdr:from>
    <xdr:to>
      <xdr:col>50</xdr:col>
      <xdr:colOff>165100</xdr:colOff>
      <xdr:row>87</xdr:row>
      <xdr:rowOff>24130</xdr:rowOff>
    </xdr:to>
    <xdr:sp macro="" textlink="">
      <xdr:nvSpPr>
        <xdr:cNvPr id="363" name="楕円 362"/>
        <xdr:cNvSpPr/>
      </xdr:nvSpPr>
      <xdr:spPr>
        <a:xfrm>
          <a:off x="9588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144780</xdr:rowOff>
    </xdr:from>
    <xdr:to>
      <xdr:col>55</xdr:col>
      <xdr:colOff>0</xdr:colOff>
      <xdr:row>86</xdr:row>
      <xdr:rowOff>144780</xdr:rowOff>
    </xdr:to>
    <xdr:cxnSp macro="">
      <xdr:nvCxnSpPr>
        <xdr:cNvPr id="364" name="直線コネクタ 363"/>
        <xdr:cNvCxnSpPr/>
      </xdr:nvCxnSpPr>
      <xdr:spPr>
        <a:xfrm>
          <a:off x="9639300" y="14889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93980</xdr:rowOff>
    </xdr:from>
    <xdr:to>
      <xdr:col>46</xdr:col>
      <xdr:colOff>38100</xdr:colOff>
      <xdr:row>87</xdr:row>
      <xdr:rowOff>24130</xdr:rowOff>
    </xdr:to>
    <xdr:sp macro="" textlink="">
      <xdr:nvSpPr>
        <xdr:cNvPr id="365" name="楕円 364"/>
        <xdr:cNvSpPr/>
      </xdr:nvSpPr>
      <xdr:spPr>
        <a:xfrm>
          <a:off x="8699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144780</xdr:rowOff>
    </xdr:from>
    <xdr:to>
      <xdr:col>50</xdr:col>
      <xdr:colOff>114300</xdr:colOff>
      <xdr:row>86</xdr:row>
      <xdr:rowOff>144780</xdr:rowOff>
    </xdr:to>
    <xdr:cxnSp macro="">
      <xdr:nvCxnSpPr>
        <xdr:cNvPr id="366" name="直線コネクタ 365"/>
        <xdr:cNvCxnSpPr/>
      </xdr:nvCxnSpPr>
      <xdr:spPr>
        <a:xfrm>
          <a:off x="8750300" y="14889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93980</xdr:rowOff>
    </xdr:from>
    <xdr:to>
      <xdr:col>41</xdr:col>
      <xdr:colOff>101600</xdr:colOff>
      <xdr:row>87</xdr:row>
      <xdr:rowOff>24130</xdr:rowOff>
    </xdr:to>
    <xdr:sp macro="" textlink="">
      <xdr:nvSpPr>
        <xdr:cNvPr id="367" name="楕円 366"/>
        <xdr:cNvSpPr/>
      </xdr:nvSpPr>
      <xdr:spPr>
        <a:xfrm>
          <a:off x="7810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144780</xdr:rowOff>
    </xdr:from>
    <xdr:to>
      <xdr:col>45</xdr:col>
      <xdr:colOff>177800</xdr:colOff>
      <xdr:row>86</xdr:row>
      <xdr:rowOff>144780</xdr:rowOff>
    </xdr:to>
    <xdr:cxnSp macro="">
      <xdr:nvCxnSpPr>
        <xdr:cNvPr id="368" name="直線コネクタ 367"/>
        <xdr:cNvCxnSpPr/>
      </xdr:nvCxnSpPr>
      <xdr:spPr>
        <a:xfrm>
          <a:off x="7861300" y="14889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93980</xdr:rowOff>
    </xdr:from>
    <xdr:to>
      <xdr:col>36</xdr:col>
      <xdr:colOff>165100</xdr:colOff>
      <xdr:row>87</xdr:row>
      <xdr:rowOff>24130</xdr:rowOff>
    </xdr:to>
    <xdr:sp macro="" textlink="">
      <xdr:nvSpPr>
        <xdr:cNvPr id="369" name="楕円 368"/>
        <xdr:cNvSpPr/>
      </xdr:nvSpPr>
      <xdr:spPr>
        <a:xfrm>
          <a:off x="6921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144780</xdr:rowOff>
    </xdr:from>
    <xdr:to>
      <xdr:col>41</xdr:col>
      <xdr:colOff>50800</xdr:colOff>
      <xdr:row>86</xdr:row>
      <xdr:rowOff>144780</xdr:rowOff>
    </xdr:to>
    <xdr:cxnSp macro="">
      <xdr:nvCxnSpPr>
        <xdr:cNvPr id="370" name="直線コネクタ 369"/>
        <xdr:cNvCxnSpPr/>
      </xdr:nvCxnSpPr>
      <xdr:spPr>
        <a:xfrm>
          <a:off x="6972300" y="14889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xdr:cNvSpPr txBox="1"/>
      </xdr:nvSpPr>
      <xdr:spPr>
        <a:xfrm>
          <a:off x="93917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114135</xdr:rowOff>
    </xdr:from>
    <xdr:ext cx="469744" cy="259045"/>
    <xdr:sp macro="" textlink="">
      <xdr:nvSpPr>
        <xdr:cNvPr id="372" name="n_2aveValue【福祉施設】&#10;一人当たり面積"/>
        <xdr:cNvSpPr txBox="1"/>
      </xdr:nvSpPr>
      <xdr:spPr>
        <a:xfrm>
          <a:off x="85154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129376</xdr:rowOff>
    </xdr:from>
    <xdr:ext cx="469744" cy="259045"/>
    <xdr:sp macro="" textlink="">
      <xdr:nvSpPr>
        <xdr:cNvPr id="373" name="n_3aveValue【福祉施設】&#10;一人当たり面積"/>
        <xdr:cNvSpPr txBox="1"/>
      </xdr:nvSpPr>
      <xdr:spPr>
        <a:xfrm>
          <a:off x="7626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119578</xdr:rowOff>
    </xdr:from>
    <xdr:ext cx="469744" cy="259045"/>
    <xdr:sp macro="" textlink="">
      <xdr:nvSpPr>
        <xdr:cNvPr id="374" name="n_4aveValue【福祉施設】&#10;一人当たり面積"/>
        <xdr:cNvSpPr txBox="1"/>
      </xdr:nvSpPr>
      <xdr:spPr>
        <a:xfrm>
          <a:off x="6737427"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15257</xdr:rowOff>
    </xdr:from>
    <xdr:ext cx="469744" cy="259045"/>
    <xdr:sp macro="" textlink="">
      <xdr:nvSpPr>
        <xdr:cNvPr id="375" name="n_1mainValue【福祉施設】&#10;一人当たり面積"/>
        <xdr:cNvSpPr txBox="1"/>
      </xdr:nvSpPr>
      <xdr:spPr>
        <a:xfrm>
          <a:off x="93917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15257</xdr:rowOff>
    </xdr:from>
    <xdr:ext cx="469744" cy="259045"/>
    <xdr:sp macro="" textlink="">
      <xdr:nvSpPr>
        <xdr:cNvPr id="376" name="n_2mainValue【福祉施設】&#10;一人当たり面積"/>
        <xdr:cNvSpPr txBox="1"/>
      </xdr:nvSpPr>
      <xdr:spPr>
        <a:xfrm>
          <a:off x="85154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15257</xdr:rowOff>
    </xdr:from>
    <xdr:ext cx="469744" cy="259045"/>
    <xdr:sp macro="" textlink="">
      <xdr:nvSpPr>
        <xdr:cNvPr id="377" name="n_3mainValue【福祉施設】&#10;一人当たり面積"/>
        <xdr:cNvSpPr txBox="1"/>
      </xdr:nvSpPr>
      <xdr:spPr>
        <a:xfrm>
          <a:off x="76264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15257</xdr:rowOff>
    </xdr:from>
    <xdr:ext cx="469744" cy="259045"/>
    <xdr:sp macro="" textlink="">
      <xdr:nvSpPr>
        <xdr:cNvPr id="378" name="n_4mainValue【福祉施設】&#10;一人当たり面積"/>
        <xdr:cNvSpPr txBox="1"/>
      </xdr:nvSpPr>
      <xdr:spPr>
        <a:xfrm>
          <a:off x="67374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409" name="【市民会館】&#10;有形固定資産減価償却率平均値テキスト"/>
        <xdr:cNvSpPr txBox="1"/>
      </xdr:nvSpPr>
      <xdr:spPr>
        <a:xfrm>
          <a:off x="4673600" y="1791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412" name="フローチャート: 判断 411"/>
        <xdr:cNvSpPr/>
      </xdr:nvSpPr>
      <xdr:spPr>
        <a:xfrm>
          <a:off x="2857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13" name="フローチャート: 判断 412"/>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14" name="フローチャート: 判断 413"/>
        <xdr:cNvSpPr/>
      </xdr:nvSpPr>
      <xdr:spPr>
        <a:xfrm>
          <a:off x="1079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146231</xdr:rowOff>
    </xdr:from>
    <xdr:to>
      <xdr:col>24</xdr:col>
      <xdr:colOff>114300</xdr:colOff>
      <xdr:row>104</xdr:row>
      <xdr:rowOff>76381</xdr:rowOff>
    </xdr:to>
    <xdr:sp macro="" textlink="">
      <xdr:nvSpPr>
        <xdr:cNvPr id="420" name="楕円 419"/>
        <xdr:cNvSpPr/>
      </xdr:nvSpPr>
      <xdr:spPr>
        <a:xfrm>
          <a:off x="4584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169108</xdr:rowOff>
    </xdr:from>
    <xdr:ext cx="405111" cy="259045"/>
    <xdr:sp macro="" textlink="">
      <xdr:nvSpPr>
        <xdr:cNvPr id="421" name="【市民会館】&#10;有形固定資産減価償却率該当値テキスト"/>
        <xdr:cNvSpPr txBox="1"/>
      </xdr:nvSpPr>
      <xdr:spPr>
        <a:xfrm>
          <a:off x="4673600"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105411</xdr:rowOff>
    </xdr:from>
    <xdr:to>
      <xdr:col>20</xdr:col>
      <xdr:colOff>38100</xdr:colOff>
      <xdr:row>104</xdr:row>
      <xdr:rowOff>35561</xdr:rowOff>
    </xdr:to>
    <xdr:sp macro="" textlink="">
      <xdr:nvSpPr>
        <xdr:cNvPr id="422" name="楕円 421"/>
        <xdr:cNvSpPr/>
      </xdr:nvSpPr>
      <xdr:spPr>
        <a:xfrm>
          <a:off x="3746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104</xdr:row>
      <xdr:rowOff>25581</xdr:rowOff>
    </xdr:to>
    <xdr:cxnSp macro="">
      <xdr:nvCxnSpPr>
        <xdr:cNvPr id="423" name="直線コネクタ 422"/>
        <xdr:cNvCxnSpPr/>
      </xdr:nvCxnSpPr>
      <xdr:spPr>
        <a:xfrm>
          <a:off x="3797300" y="1781556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58057</xdr:rowOff>
    </xdr:from>
    <xdr:to>
      <xdr:col>15</xdr:col>
      <xdr:colOff>101600</xdr:colOff>
      <xdr:row>103</xdr:row>
      <xdr:rowOff>159657</xdr:rowOff>
    </xdr:to>
    <xdr:sp macro="" textlink="">
      <xdr:nvSpPr>
        <xdr:cNvPr id="424" name="楕円 423"/>
        <xdr:cNvSpPr/>
      </xdr:nvSpPr>
      <xdr:spPr>
        <a:xfrm>
          <a:off x="2857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108857</xdr:rowOff>
    </xdr:from>
    <xdr:to>
      <xdr:col>19</xdr:col>
      <xdr:colOff>177800</xdr:colOff>
      <xdr:row>103</xdr:row>
      <xdr:rowOff>156211</xdr:rowOff>
    </xdr:to>
    <xdr:cxnSp macro="">
      <xdr:nvCxnSpPr>
        <xdr:cNvPr id="425" name="直線コネクタ 424"/>
        <xdr:cNvCxnSpPr/>
      </xdr:nvCxnSpPr>
      <xdr:spPr>
        <a:xfrm>
          <a:off x="2908300" y="17768207"/>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12337</xdr:rowOff>
    </xdr:from>
    <xdr:to>
      <xdr:col>10</xdr:col>
      <xdr:colOff>165100</xdr:colOff>
      <xdr:row>103</xdr:row>
      <xdr:rowOff>113937</xdr:rowOff>
    </xdr:to>
    <xdr:sp macro="" textlink="">
      <xdr:nvSpPr>
        <xdr:cNvPr id="426" name="楕円 425"/>
        <xdr:cNvSpPr/>
      </xdr:nvSpPr>
      <xdr:spPr>
        <a:xfrm>
          <a:off x="1968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63137</xdr:rowOff>
    </xdr:from>
    <xdr:to>
      <xdr:col>15</xdr:col>
      <xdr:colOff>50800</xdr:colOff>
      <xdr:row>103</xdr:row>
      <xdr:rowOff>108857</xdr:rowOff>
    </xdr:to>
    <xdr:cxnSp macro="">
      <xdr:nvCxnSpPr>
        <xdr:cNvPr id="427" name="直線コネクタ 426"/>
        <xdr:cNvCxnSpPr/>
      </xdr:nvCxnSpPr>
      <xdr:spPr>
        <a:xfrm>
          <a:off x="2019300" y="177224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31931</xdr:rowOff>
    </xdr:from>
    <xdr:to>
      <xdr:col>6</xdr:col>
      <xdr:colOff>38100</xdr:colOff>
      <xdr:row>104</xdr:row>
      <xdr:rowOff>133531</xdr:rowOff>
    </xdr:to>
    <xdr:sp macro="" textlink="">
      <xdr:nvSpPr>
        <xdr:cNvPr id="428" name="楕円 427"/>
        <xdr:cNvSpPr/>
      </xdr:nvSpPr>
      <xdr:spPr>
        <a:xfrm>
          <a:off x="1079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63137</xdr:rowOff>
    </xdr:from>
    <xdr:to>
      <xdr:col>10</xdr:col>
      <xdr:colOff>114300</xdr:colOff>
      <xdr:row>104</xdr:row>
      <xdr:rowOff>82731</xdr:rowOff>
    </xdr:to>
    <xdr:cxnSp macro="">
      <xdr:nvCxnSpPr>
        <xdr:cNvPr id="429" name="直線コネクタ 428"/>
        <xdr:cNvCxnSpPr/>
      </xdr:nvCxnSpPr>
      <xdr:spPr>
        <a:xfrm flipV="1">
          <a:off x="1130300" y="17722487"/>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20156</xdr:rowOff>
    </xdr:from>
    <xdr:ext cx="405111" cy="259045"/>
    <xdr:sp macro="" textlink="">
      <xdr:nvSpPr>
        <xdr:cNvPr id="430" name="n_1aveValue【市民会館】&#10;有形固定資産減価償却率"/>
        <xdr:cNvSpPr txBox="1"/>
      </xdr:nvSpPr>
      <xdr:spPr>
        <a:xfrm>
          <a:off x="3582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431" name="n_2aveValue【市民会館】&#10;有形固定資産減価償却率"/>
        <xdr:cNvSpPr txBox="1"/>
      </xdr:nvSpPr>
      <xdr:spPr>
        <a:xfrm>
          <a:off x="2705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160582</xdr:rowOff>
    </xdr:from>
    <xdr:ext cx="405111" cy="259045"/>
    <xdr:sp macro="" textlink="">
      <xdr:nvSpPr>
        <xdr:cNvPr id="432" name="n_3aveValue【市民会館】&#10;有形固定資産減価償却率"/>
        <xdr:cNvSpPr txBox="1"/>
      </xdr:nvSpPr>
      <xdr:spPr>
        <a:xfrm>
          <a:off x="1816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132822</xdr:rowOff>
    </xdr:from>
    <xdr:ext cx="405111" cy="259045"/>
    <xdr:sp macro="" textlink="">
      <xdr:nvSpPr>
        <xdr:cNvPr id="433" name="n_4aveValue【市民会館】&#10;有形固定資産減価償却率"/>
        <xdr:cNvSpPr txBox="1"/>
      </xdr:nvSpPr>
      <xdr:spPr>
        <a:xfrm>
          <a:off x="927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52088</xdr:rowOff>
    </xdr:from>
    <xdr:ext cx="405111" cy="259045"/>
    <xdr:sp macro="" textlink="">
      <xdr:nvSpPr>
        <xdr:cNvPr id="434" name="n_1main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4734</xdr:rowOff>
    </xdr:from>
    <xdr:ext cx="405111" cy="259045"/>
    <xdr:sp macro="" textlink="">
      <xdr:nvSpPr>
        <xdr:cNvPr id="435" name="n_2mainValue【市民会館】&#10;有形固定資産減価償却率"/>
        <xdr:cNvSpPr txBox="1"/>
      </xdr:nvSpPr>
      <xdr:spPr>
        <a:xfrm>
          <a:off x="2705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130464</xdr:rowOff>
    </xdr:from>
    <xdr:ext cx="405111" cy="259045"/>
    <xdr:sp macro="" textlink="">
      <xdr:nvSpPr>
        <xdr:cNvPr id="436" name="n_3mainValue【市民会館】&#10;有形固定資産減価償却率"/>
        <xdr:cNvSpPr txBox="1"/>
      </xdr:nvSpPr>
      <xdr:spPr>
        <a:xfrm>
          <a:off x="1816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150058</xdr:rowOff>
    </xdr:from>
    <xdr:ext cx="405111" cy="259045"/>
    <xdr:sp macro="" textlink="">
      <xdr:nvSpPr>
        <xdr:cNvPr id="437" name="n_4mainValue【市民会館】&#10;有形固定資産減価償却率"/>
        <xdr:cNvSpPr txBox="1"/>
      </xdr:nvSpPr>
      <xdr:spPr>
        <a:xfrm>
          <a:off x="927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21607</xdr:rowOff>
    </xdr:from>
    <xdr:ext cx="469744" cy="259045"/>
    <xdr:sp macro="" textlink="">
      <xdr:nvSpPr>
        <xdr:cNvPr id="466" name="【市民会館】&#10;一人当たり面積平均値テキスト"/>
        <xdr:cNvSpPr txBox="1"/>
      </xdr:nvSpPr>
      <xdr:spPr>
        <a:xfrm>
          <a:off x="10515600" y="18366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16511</xdr:rowOff>
    </xdr:from>
    <xdr:to>
      <xdr:col>46</xdr:col>
      <xdr:colOff>38100</xdr:colOff>
      <xdr:row>107</xdr:row>
      <xdr:rowOff>118111</xdr:rowOff>
    </xdr:to>
    <xdr:sp macro="" textlink="">
      <xdr:nvSpPr>
        <xdr:cNvPr id="469" name="フローチャート: 判断 468"/>
        <xdr:cNvSpPr/>
      </xdr:nvSpPr>
      <xdr:spPr>
        <a:xfrm>
          <a:off x="8699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470" name="フローチャート: 判断 469"/>
        <xdr:cNvSpPr/>
      </xdr:nvSpPr>
      <xdr:spPr>
        <a:xfrm>
          <a:off x="7810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471" name="フローチャート: 判断 470"/>
        <xdr:cNvSpPr/>
      </xdr:nvSpPr>
      <xdr:spPr>
        <a:xfrm>
          <a:off x="6921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22861</xdr:rowOff>
    </xdr:from>
    <xdr:to>
      <xdr:col>55</xdr:col>
      <xdr:colOff>50800</xdr:colOff>
      <xdr:row>105</xdr:row>
      <xdr:rowOff>124461</xdr:rowOff>
    </xdr:to>
    <xdr:sp macro="" textlink="">
      <xdr:nvSpPr>
        <xdr:cNvPr id="477" name="楕円 476"/>
        <xdr:cNvSpPr/>
      </xdr:nvSpPr>
      <xdr:spPr>
        <a:xfrm>
          <a:off x="10426700" y="180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45738</xdr:rowOff>
    </xdr:from>
    <xdr:ext cx="469744" cy="259045"/>
    <xdr:sp macro="" textlink="">
      <xdr:nvSpPr>
        <xdr:cNvPr id="478" name="【市民会館】&#10;一人当たり面積該当値テキスト"/>
        <xdr:cNvSpPr txBox="1"/>
      </xdr:nvSpPr>
      <xdr:spPr>
        <a:xfrm>
          <a:off x="1051560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69850</xdr:rowOff>
    </xdr:from>
    <xdr:to>
      <xdr:col>50</xdr:col>
      <xdr:colOff>165100</xdr:colOff>
      <xdr:row>106</xdr:row>
      <xdr:rowOff>0</xdr:rowOff>
    </xdr:to>
    <xdr:sp macro="" textlink="">
      <xdr:nvSpPr>
        <xdr:cNvPr id="479" name="楕円 478"/>
        <xdr:cNvSpPr/>
      </xdr:nvSpPr>
      <xdr:spPr>
        <a:xfrm>
          <a:off x="9588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73661</xdr:rowOff>
    </xdr:from>
    <xdr:to>
      <xdr:col>55</xdr:col>
      <xdr:colOff>0</xdr:colOff>
      <xdr:row>105</xdr:row>
      <xdr:rowOff>120650</xdr:rowOff>
    </xdr:to>
    <xdr:cxnSp macro="">
      <xdr:nvCxnSpPr>
        <xdr:cNvPr id="480" name="直線コネクタ 479"/>
        <xdr:cNvCxnSpPr/>
      </xdr:nvCxnSpPr>
      <xdr:spPr>
        <a:xfrm flipV="1">
          <a:off x="9639300" y="18075911"/>
          <a:ext cx="8382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81" name="楕円 480"/>
        <xdr:cNvSpPr/>
      </xdr:nvSpPr>
      <xdr:spPr>
        <a:xfrm>
          <a:off x="8699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120650</xdr:rowOff>
    </xdr:from>
    <xdr:to>
      <xdr:col>50</xdr:col>
      <xdr:colOff>114300</xdr:colOff>
      <xdr:row>105</xdr:row>
      <xdr:rowOff>125730</xdr:rowOff>
    </xdr:to>
    <xdr:cxnSp macro="">
      <xdr:nvCxnSpPr>
        <xdr:cNvPr id="482" name="直線コネクタ 481"/>
        <xdr:cNvCxnSpPr/>
      </xdr:nvCxnSpPr>
      <xdr:spPr>
        <a:xfrm flipV="1">
          <a:off x="8750300" y="181229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483" name="楕円 482"/>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125730</xdr:rowOff>
    </xdr:from>
    <xdr:to>
      <xdr:col>45</xdr:col>
      <xdr:colOff>177800</xdr:colOff>
      <xdr:row>107</xdr:row>
      <xdr:rowOff>26670</xdr:rowOff>
    </xdr:to>
    <xdr:cxnSp macro="">
      <xdr:nvCxnSpPr>
        <xdr:cNvPr id="484" name="直線コネクタ 483"/>
        <xdr:cNvCxnSpPr/>
      </xdr:nvCxnSpPr>
      <xdr:spPr>
        <a:xfrm flipV="1">
          <a:off x="7861300" y="181279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16511</xdr:rowOff>
    </xdr:from>
    <xdr:to>
      <xdr:col>36</xdr:col>
      <xdr:colOff>165100</xdr:colOff>
      <xdr:row>107</xdr:row>
      <xdr:rowOff>118111</xdr:rowOff>
    </xdr:to>
    <xdr:sp macro="" textlink="">
      <xdr:nvSpPr>
        <xdr:cNvPr id="485" name="楕円 484"/>
        <xdr:cNvSpPr/>
      </xdr:nvSpPr>
      <xdr:spPr>
        <a:xfrm>
          <a:off x="6921500" y="183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26670</xdr:rowOff>
    </xdr:from>
    <xdr:to>
      <xdr:col>41</xdr:col>
      <xdr:colOff>50800</xdr:colOff>
      <xdr:row>107</xdr:row>
      <xdr:rowOff>67311</xdr:rowOff>
    </xdr:to>
    <xdr:cxnSp macro="">
      <xdr:nvCxnSpPr>
        <xdr:cNvPr id="486" name="直線コネクタ 485"/>
        <xdr:cNvCxnSpPr/>
      </xdr:nvCxnSpPr>
      <xdr:spPr>
        <a:xfrm flipV="1">
          <a:off x="6972300" y="18371820"/>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87" name="n_1aveValue【市民会館】&#10;一人当たり面積"/>
        <xdr:cNvSpPr txBox="1"/>
      </xdr:nvSpPr>
      <xdr:spPr>
        <a:xfrm>
          <a:off x="9391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109238</xdr:rowOff>
    </xdr:from>
    <xdr:ext cx="469744" cy="259045"/>
    <xdr:sp macro="" textlink="">
      <xdr:nvSpPr>
        <xdr:cNvPr id="488" name="n_2aveValue【市民会館】&#10;一人当たり面積"/>
        <xdr:cNvSpPr txBox="1"/>
      </xdr:nvSpPr>
      <xdr:spPr>
        <a:xfrm>
          <a:off x="8515427" y="184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89" name="n_3aveValue【市民会館】&#10;一人当たり面積"/>
        <xdr:cNvSpPr txBox="1"/>
      </xdr:nvSpPr>
      <xdr:spPr>
        <a:xfrm>
          <a:off x="7626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142257</xdr:rowOff>
    </xdr:from>
    <xdr:ext cx="469744" cy="259045"/>
    <xdr:sp macro="" textlink="">
      <xdr:nvSpPr>
        <xdr:cNvPr id="490" name="n_4aveValue【市民会館】&#10;一人当たり面積"/>
        <xdr:cNvSpPr txBox="1"/>
      </xdr:nvSpPr>
      <xdr:spPr>
        <a:xfrm>
          <a:off x="6737427"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16527</xdr:rowOff>
    </xdr:from>
    <xdr:ext cx="469744" cy="259045"/>
    <xdr:sp macro="" textlink="">
      <xdr:nvSpPr>
        <xdr:cNvPr id="491" name="n_1mainValue【市民会館】&#10;一人当たり面積"/>
        <xdr:cNvSpPr txBox="1"/>
      </xdr:nvSpPr>
      <xdr:spPr>
        <a:xfrm>
          <a:off x="93917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92" name="n_2main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93997</xdr:rowOff>
    </xdr:from>
    <xdr:ext cx="469744" cy="259045"/>
    <xdr:sp macro="" textlink="">
      <xdr:nvSpPr>
        <xdr:cNvPr id="493" name="n_3mainValue【市民会館】&#10;一人当たり面積"/>
        <xdr:cNvSpPr txBox="1"/>
      </xdr:nvSpPr>
      <xdr:spPr>
        <a:xfrm>
          <a:off x="7626427"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134638</xdr:rowOff>
    </xdr:from>
    <xdr:ext cx="469744" cy="259045"/>
    <xdr:sp macro="" textlink="">
      <xdr:nvSpPr>
        <xdr:cNvPr id="494" name="n_4mainValue【市民会館】&#10;一人当たり面積"/>
        <xdr:cNvSpPr txBox="1"/>
      </xdr:nvSpPr>
      <xdr:spPr>
        <a:xfrm>
          <a:off x="6737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27" name="フローチャート: 判断 526"/>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8" name="フローチャート: 判断 527"/>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529" name="フローチャート: 判断 528"/>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153035</xdr:rowOff>
    </xdr:from>
    <xdr:to>
      <xdr:col>85</xdr:col>
      <xdr:colOff>177800</xdr:colOff>
      <xdr:row>40</xdr:row>
      <xdr:rowOff>83185</xdr:rowOff>
    </xdr:to>
    <xdr:sp macro="" textlink="">
      <xdr:nvSpPr>
        <xdr:cNvPr id="535" name="楕円 534"/>
        <xdr:cNvSpPr/>
      </xdr:nvSpPr>
      <xdr:spPr>
        <a:xfrm>
          <a:off x="162687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131462</xdr:rowOff>
    </xdr:from>
    <xdr:ext cx="405111" cy="259045"/>
    <xdr:sp macro="" textlink="">
      <xdr:nvSpPr>
        <xdr:cNvPr id="536" name="【一般廃棄物処理施設】&#10;有形固定資産減価償却率該当値テキスト"/>
        <xdr:cNvSpPr txBox="1"/>
      </xdr:nvSpPr>
      <xdr:spPr>
        <a:xfrm>
          <a:off x="16357600"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537" name="楕円 536"/>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40</xdr:row>
      <xdr:rowOff>32385</xdr:rowOff>
    </xdr:to>
    <xdr:cxnSp macro="">
      <xdr:nvCxnSpPr>
        <xdr:cNvPr id="538" name="直線コネクタ 537"/>
        <xdr:cNvCxnSpPr/>
      </xdr:nvCxnSpPr>
      <xdr:spPr>
        <a:xfrm>
          <a:off x="15481300" y="68408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53975</xdr:rowOff>
    </xdr:from>
    <xdr:to>
      <xdr:col>76</xdr:col>
      <xdr:colOff>165100</xdr:colOff>
      <xdr:row>39</xdr:row>
      <xdr:rowOff>155575</xdr:rowOff>
    </xdr:to>
    <xdr:sp macro="" textlink="">
      <xdr:nvSpPr>
        <xdr:cNvPr id="539" name="楕円 538"/>
        <xdr:cNvSpPr/>
      </xdr:nvSpPr>
      <xdr:spPr>
        <a:xfrm>
          <a:off x="14541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104775</xdr:rowOff>
    </xdr:from>
    <xdr:to>
      <xdr:col>81</xdr:col>
      <xdr:colOff>50800</xdr:colOff>
      <xdr:row>39</xdr:row>
      <xdr:rowOff>154305</xdr:rowOff>
    </xdr:to>
    <xdr:cxnSp macro="">
      <xdr:nvCxnSpPr>
        <xdr:cNvPr id="540" name="直線コネクタ 539"/>
        <xdr:cNvCxnSpPr/>
      </xdr:nvCxnSpPr>
      <xdr:spPr>
        <a:xfrm>
          <a:off x="14592300" y="67913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xdr:rowOff>
    </xdr:from>
    <xdr:to>
      <xdr:col>72</xdr:col>
      <xdr:colOff>38100</xdr:colOff>
      <xdr:row>39</xdr:row>
      <xdr:rowOff>106045</xdr:rowOff>
    </xdr:to>
    <xdr:sp macro="" textlink="">
      <xdr:nvSpPr>
        <xdr:cNvPr id="541" name="楕円 540"/>
        <xdr:cNvSpPr/>
      </xdr:nvSpPr>
      <xdr:spPr>
        <a:xfrm>
          <a:off x="13652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55245</xdr:rowOff>
    </xdr:from>
    <xdr:to>
      <xdr:col>76</xdr:col>
      <xdr:colOff>114300</xdr:colOff>
      <xdr:row>39</xdr:row>
      <xdr:rowOff>104775</xdr:rowOff>
    </xdr:to>
    <xdr:cxnSp macro="">
      <xdr:nvCxnSpPr>
        <xdr:cNvPr id="542" name="直線コネクタ 541"/>
        <xdr:cNvCxnSpPr/>
      </xdr:nvCxnSpPr>
      <xdr:spPr>
        <a:xfrm>
          <a:off x="13703300" y="67417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101600</xdr:rowOff>
    </xdr:from>
    <xdr:to>
      <xdr:col>67</xdr:col>
      <xdr:colOff>101600</xdr:colOff>
      <xdr:row>39</xdr:row>
      <xdr:rowOff>31750</xdr:rowOff>
    </xdr:to>
    <xdr:sp macro="" textlink="">
      <xdr:nvSpPr>
        <xdr:cNvPr id="543" name="楕円 542"/>
        <xdr:cNvSpPr/>
      </xdr:nvSpPr>
      <xdr:spPr>
        <a:xfrm>
          <a:off x="1276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152400</xdr:rowOff>
    </xdr:from>
    <xdr:to>
      <xdr:col>71</xdr:col>
      <xdr:colOff>177800</xdr:colOff>
      <xdr:row>39</xdr:row>
      <xdr:rowOff>55245</xdr:rowOff>
    </xdr:to>
    <xdr:cxnSp macro="">
      <xdr:nvCxnSpPr>
        <xdr:cNvPr id="544" name="直線コネクタ 543"/>
        <xdr:cNvCxnSpPr/>
      </xdr:nvCxnSpPr>
      <xdr:spPr>
        <a:xfrm>
          <a:off x="12814300" y="66675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5"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546" name="n_2aveValue【一般廃棄物処理施設】&#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47" name="n_3ave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13987</xdr:rowOff>
    </xdr:from>
    <xdr:ext cx="405111" cy="259045"/>
    <xdr:sp macro="" textlink="">
      <xdr:nvSpPr>
        <xdr:cNvPr id="548" name="n_4aveValue【一般廃棄物処理施設】&#10;有形固定資産減価償却率"/>
        <xdr:cNvSpPr txBox="1"/>
      </xdr:nvSpPr>
      <xdr:spPr>
        <a:xfrm>
          <a:off x="12611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549" name="n_1mainValue【一般廃棄物処理施設】&#10;有形固定資産減価償却率"/>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146702</xdr:rowOff>
    </xdr:from>
    <xdr:ext cx="405111" cy="259045"/>
    <xdr:sp macro="" textlink="">
      <xdr:nvSpPr>
        <xdr:cNvPr id="550" name="n_2mainValue【一般廃棄物処理施設】&#10;有形固定資産減価償却率"/>
        <xdr:cNvSpPr txBox="1"/>
      </xdr:nvSpPr>
      <xdr:spPr>
        <a:xfrm>
          <a:off x="14389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97172</xdr:rowOff>
    </xdr:from>
    <xdr:ext cx="405111" cy="259045"/>
    <xdr:sp macro="" textlink="">
      <xdr:nvSpPr>
        <xdr:cNvPr id="551" name="n_3mainValue【一般廃棄物処理施設】&#10;有形固定資産減価償却率"/>
        <xdr:cNvSpPr txBox="1"/>
      </xdr:nvSpPr>
      <xdr:spPr>
        <a:xfrm>
          <a:off x="13500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22877</xdr:rowOff>
    </xdr:from>
    <xdr:ext cx="405111" cy="259045"/>
    <xdr:sp macro="" textlink="">
      <xdr:nvSpPr>
        <xdr:cNvPr id="552" name="n_4mainValue【一般廃棄物処理施設】&#10;有形固定資産減価償却率"/>
        <xdr:cNvSpPr txBox="1"/>
      </xdr:nvSpPr>
      <xdr:spPr>
        <a:xfrm>
          <a:off x="12611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67883</xdr:rowOff>
    </xdr:from>
    <xdr:ext cx="599010" cy="259045"/>
    <xdr:sp macro="" textlink="">
      <xdr:nvSpPr>
        <xdr:cNvPr id="581" name="【一般廃棄物処理施設】&#10;一人当たり有形固定資産（償却資産）額平均値テキスト"/>
        <xdr:cNvSpPr txBox="1"/>
      </xdr:nvSpPr>
      <xdr:spPr>
        <a:xfrm>
          <a:off x="22199600" y="6925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584" name="フローチャート: 判断 583"/>
        <xdr:cNvSpPr/>
      </xdr:nvSpPr>
      <xdr:spPr>
        <a:xfrm>
          <a:off x="20383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585" name="フローチャート: 判断 584"/>
        <xdr:cNvSpPr/>
      </xdr:nvSpPr>
      <xdr:spPr>
        <a:xfrm>
          <a:off x="19494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586" name="フローチャート: 判断 585"/>
        <xdr:cNvSpPr/>
      </xdr:nvSpPr>
      <xdr:spPr>
        <a:xfrm>
          <a:off x="18605500" y="700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26764</xdr:rowOff>
    </xdr:from>
    <xdr:to>
      <xdr:col>116</xdr:col>
      <xdr:colOff>114300</xdr:colOff>
      <xdr:row>39</xdr:row>
      <xdr:rowOff>128364</xdr:rowOff>
    </xdr:to>
    <xdr:sp macro="" textlink="">
      <xdr:nvSpPr>
        <xdr:cNvPr id="592" name="楕円 591"/>
        <xdr:cNvSpPr/>
      </xdr:nvSpPr>
      <xdr:spPr>
        <a:xfrm>
          <a:off x="22110700" y="67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49641</xdr:rowOff>
    </xdr:from>
    <xdr:ext cx="599010" cy="259045"/>
    <xdr:sp macro="" textlink="">
      <xdr:nvSpPr>
        <xdr:cNvPr id="593" name="【一般廃棄物処理施設】&#10;一人当たり有形固定資産（償却資産）額該当値テキスト"/>
        <xdr:cNvSpPr txBox="1"/>
      </xdr:nvSpPr>
      <xdr:spPr>
        <a:xfrm>
          <a:off x="22199600" y="656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31416</xdr:rowOff>
    </xdr:from>
    <xdr:to>
      <xdr:col>112</xdr:col>
      <xdr:colOff>38100</xdr:colOff>
      <xdr:row>39</xdr:row>
      <xdr:rowOff>133016</xdr:rowOff>
    </xdr:to>
    <xdr:sp macro="" textlink="">
      <xdr:nvSpPr>
        <xdr:cNvPr id="594" name="楕円 593"/>
        <xdr:cNvSpPr/>
      </xdr:nvSpPr>
      <xdr:spPr>
        <a:xfrm>
          <a:off x="21272500" y="671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77564</xdr:rowOff>
    </xdr:from>
    <xdr:to>
      <xdr:col>116</xdr:col>
      <xdr:colOff>63500</xdr:colOff>
      <xdr:row>39</xdr:row>
      <xdr:rowOff>82216</xdr:rowOff>
    </xdr:to>
    <xdr:cxnSp macro="">
      <xdr:nvCxnSpPr>
        <xdr:cNvPr id="595" name="直線コネクタ 594"/>
        <xdr:cNvCxnSpPr/>
      </xdr:nvCxnSpPr>
      <xdr:spPr>
        <a:xfrm flipV="1">
          <a:off x="21323300" y="6764114"/>
          <a:ext cx="838200" cy="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34790</xdr:rowOff>
    </xdr:from>
    <xdr:to>
      <xdr:col>107</xdr:col>
      <xdr:colOff>101600</xdr:colOff>
      <xdr:row>39</xdr:row>
      <xdr:rowOff>136390</xdr:rowOff>
    </xdr:to>
    <xdr:sp macro="" textlink="">
      <xdr:nvSpPr>
        <xdr:cNvPr id="596" name="楕円 595"/>
        <xdr:cNvSpPr/>
      </xdr:nvSpPr>
      <xdr:spPr>
        <a:xfrm>
          <a:off x="20383500" y="6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82216</xdr:rowOff>
    </xdr:from>
    <xdr:to>
      <xdr:col>111</xdr:col>
      <xdr:colOff>177800</xdr:colOff>
      <xdr:row>39</xdr:row>
      <xdr:rowOff>85590</xdr:rowOff>
    </xdr:to>
    <xdr:cxnSp macro="">
      <xdr:nvCxnSpPr>
        <xdr:cNvPr id="597" name="直線コネクタ 596"/>
        <xdr:cNvCxnSpPr/>
      </xdr:nvCxnSpPr>
      <xdr:spPr>
        <a:xfrm flipV="1">
          <a:off x="20434300" y="6768766"/>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36985</xdr:rowOff>
    </xdr:from>
    <xdr:to>
      <xdr:col>102</xdr:col>
      <xdr:colOff>165100</xdr:colOff>
      <xdr:row>39</xdr:row>
      <xdr:rowOff>138585</xdr:rowOff>
    </xdr:to>
    <xdr:sp macro="" textlink="">
      <xdr:nvSpPr>
        <xdr:cNvPr id="598" name="楕円 597"/>
        <xdr:cNvSpPr/>
      </xdr:nvSpPr>
      <xdr:spPr>
        <a:xfrm>
          <a:off x="19494500" y="67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85590</xdr:rowOff>
    </xdr:from>
    <xdr:to>
      <xdr:col>107</xdr:col>
      <xdr:colOff>50800</xdr:colOff>
      <xdr:row>39</xdr:row>
      <xdr:rowOff>87785</xdr:rowOff>
    </xdr:to>
    <xdr:cxnSp macro="">
      <xdr:nvCxnSpPr>
        <xdr:cNvPr id="599" name="直線コネクタ 598"/>
        <xdr:cNvCxnSpPr/>
      </xdr:nvCxnSpPr>
      <xdr:spPr>
        <a:xfrm flipV="1">
          <a:off x="19545300" y="6772140"/>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126977</xdr:rowOff>
    </xdr:from>
    <xdr:to>
      <xdr:col>98</xdr:col>
      <xdr:colOff>38100</xdr:colOff>
      <xdr:row>39</xdr:row>
      <xdr:rowOff>57127</xdr:rowOff>
    </xdr:to>
    <xdr:sp macro="" textlink="">
      <xdr:nvSpPr>
        <xdr:cNvPr id="600" name="楕円 599"/>
        <xdr:cNvSpPr/>
      </xdr:nvSpPr>
      <xdr:spPr>
        <a:xfrm>
          <a:off x="18605500" y="66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6327</xdr:rowOff>
    </xdr:from>
    <xdr:to>
      <xdr:col>102</xdr:col>
      <xdr:colOff>114300</xdr:colOff>
      <xdr:row>39</xdr:row>
      <xdr:rowOff>87785</xdr:rowOff>
    </xdr:to>
    <xdr:cxnSp macro="">
      <xdr:nvCxnSpPr>
        <xdr:cNvPr id="601" name="直線コネクタ 600"/>
        <xdr:cNvCxnSpPr/>
      </xdr:nvCxnSpPr>
      <xdr:spPr>
        <a:xfrm>
          <a:off x="18656300" y="6692877"/>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26178</xdr:rowOff>
    </xdr:from>
    <xdr:ext cx="599010" cy="259045"/>
    <xdr:sp macro="" textlink="">
      <xdr:nvSpPr>
        <xdr:cNvPr id="602" name="n_1aveValue【一般廃棄物処理施設】&#10;一人当たり有形固定資産（償却資産）額"/>
        <xdr:cNvSpPr txBox="1"/>
      </xdr:nvSpPr>
      <xdr:spPr>
        <a:xfrm>
          <a:off x="21011095" y="705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27257</xdr:rowOff>
    </xdr:from>
    <xdr:ext cx="599010" cy="259045"/>
    <xdr:sp macro="" textlink="">
      <xdr:nvSpPr>
        <xdr:cNvPr id="603" name="n_2aveValue【一般廃棄物処理施設】&#10;一人当たり有形固定資産（償却資産）額"/>
        <xdr:cNvSpPr txBox="1"/>
      </xdr:nvSpPr>
      <xdr:spPr>
        <a:xfrm>
          <a:off x="20134795" y="705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61972</xdr:rowOff>
    </xdr:from>
    <xdr:ext cx="534377" cy="259045"/>
    <xdr:sp macro="" textlink="">
      <xdr:nvSpPr>
        <xdr:cNvPr id="604" name="n_3aveValue【一般廃棄物処理施設】&#10;一人当たり有形固定資産（償却資産）額"/>
        <xdr:cNvSpPr txBox="1"/>
      </xdr:nvSpPr>
      <xdr:spPr>
        <a:xfrm>
          <a:off x="19278111" y="709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67065</xdr:rowOff>
    </xdr:from>
    <xdr:ext cx="534377" cy="259045"/>
    <xdr:sp macro="" textlink="">
      <xdr:nvSpPr>
        <xdr:cNvPr id="605" name="n_4aveValue【一般廃棄物処理施設】&#10;一人当たり有形固定資産（償却資産）額"/>
        <xdr:cNvSpPr txBox="1"/>
      </xdr:nvSpPr>
      <xdr:spPr>
        <a:xfrm>
          <a:off x="18389111" y="70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149543</xdr:rowOff>
    </xdr:from>
    <xdr:ext cx="599010" cy="259045"/>
    <xdr:sp macro="" textlink="">
      <xdr:nvSpPr>
        <xdr:cNvPr id="606" name="n_1mainValue【一般廃棄物処理施設】&#10;一人当たり有形固定資産（償却資産）額"/>
        <xdr:cNvSpPr txBox="1"/>
      </xdr:nvSpPr>
      <xdr:spPr>
        <a:xfrm>
          <a:off x="21011095" y="649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152917</xdr:rowOff>
    </xdr:from>
    <xdr:ext cx="599010" cy="259045"/>
    <xdr:sp macro="" textlink="">
      <xdr:nvSpPr>
        <xdr:cNvPr id="607" name="n_2mainValue【一般廃棄物処理施設】&#10;一人当たり有形固定資産（償却資産）額"/>
        <xdr:cNvSpPr txBox="1"/>
      </xdr:nvSpPr>
      <xdr:spPr>
        <a:xfrm>
          <a:off x="20134795" y="649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155112</xdr:rowOff>
    </xdr:from>
    <xdr:ext cx="599010" cy="259045"/>
    <xdr:sp macro="" textlink="">
      <xdr:nvSpPr>
        <xdr:cNvPr id="608" name="n_3mainValue【一般廃棄物処理施設】&#10;一人当たり有形固定資産（償却資産）額"/>
        <xdr:cNvSpPr txBox="1"/>
      </xdr:nvSpPr>
      <xdr:spPr>
        <a:xfrm>
          <a:off x="19245795" y="649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73653</xdr:rowOff>
    </xdr:from>
    <xdr:ext cx="599010" cy="259045"/>
    <xdr:sp macro="" textlink="">
      <xdr:nvSpPr>
        <xdr:cNvPr id="609" name="n_4mainValue【一般廃棄物処理施設】&#10;一人当たり有形固定資産（償却資産）額"/>
        <xdr:cNvSpPr txBox="1"/>
      </xdr:nvSpPr>
      <xdr:spPr>
        <a:xfrm>
          <a:off x="18356795" y="641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0" name="【保健センター・保健所】&#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643" name="フローチャート: 判断 642"/>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4" name="フローチャート: 判断 643"/>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60234</xdr:rowOff>
    </xdr:from>
    <xdr:to>
      <xdr:col>85</xdr:col>
      <xdr:colOff>177800</xdr:colOff>
      <xdr:row>61</xdr:row>
      <xdr:rowOff>161834</xdr:rowOff>
    </xdr:to>
    <xdr:sp macro="" textlink="">
      <xdr:nvSpPr>
        <xdr:cNvPr id="651" name="楕円 650"/>
        <xdr:cNvSpPr/>
      </xdr:nvSpPr>
      <xdr:spPr>
        <a:xfrm>
          <a:off x="16268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38661</xdr:rowOff>
    </xdr:from>
    <xdr:ext cx="405111" cy="259045"/>
    <xdr:sp macro="" textlink="">
      <xdr:nvSpPr>
        <xdr:cNvPr id="652" name="【保健センター・保健所】&#10;有形固定資産減価償却率該当値テキスト"/>
        <xdr:cNvSpPr txBox="1"/>
      </xdr:nvSpPr>
      <xdr:spPr>
        <a:xfrm>
          <a:off x="16357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27577</xdr:rowOff>
    </xdr:from>
    <xdr:to>
      <xdr:col>81</xdr:col>
      <xdr:colOff>101600</xdr:colOff>
      <xdr:row>61</xdr:row>
      <xdr:rowOff>129177</xdr:rowOff>
    </xdr:to>
    <xdr:sp macro="" textlink="">
      <xdr:nvSpPr>
        <xdr:cNvPr id="653" name="楕円 652"/>
        <xdr:cNvSpPr/>
      </xdr:nvSpPr>
      <xdr:spPr>
        <a:xfrm>
          <a:off x="15430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78377</xdr:rowOff>
    </xdr:from>
    <xdr:to>
      <xdr:col>85</xdr:col>
      <xdr:colOff>127000</xdr:colOff>
      <xdr:row>61</xdr:row>
      <xdr:rowOff>111034</xdr:rowOff>
    </xdr:to>
    <xdr:cxnSp macro="">
      <xdr:nvCxnSpPr>
        <xdr:cNvPr id="654" name="直線コネクタ 653"/>
        <xdr:cNvCxnSpPr/>
      </xdr:nvCxnSpPr>
      <xdr:spPr>
        <a:xfrm>
          <a:off x="15481300" y="105368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655" name="楕円 654"/>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78377</xdr:rowOff>
    </xdr:to>
    <xdr:cxnSp macro="">
      <xdr:nvCxnSpPr>
        <xdr:cNvPr id="656" name="直線コネクタ 655"/>
        <xdr:cNvCxnSpPr/>
      </xdr:nvCxnSpPr>
      <xdr:spPr>
        <a:xfrm>
          <a:off x="14592300" y="1050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133713</xdr:rowOff>
    </xdr:from>
    <xdr:to>
      <xdr:col>72</xdr:col>
      <xdr:colOff>38100</xdr:colOff>
      <xdr:row>61</xdr:row>
      <xdr:rowOff>63863</xdr:rowOff>
    </xdr:to>
    <xdr:sp macro="" textlink="">
      <xdr:nvSpPr>
        <xdr:cNvPr id="657" name="楕円 656"/>
        <xdr:cNvSpPr/>
      </xdr:nvSpPr>
      <xdr:spPr>
        <a:xfrm>
          <a:off x="13652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13063</xdr:rowOff>
    </xdr:from>
    <xdr:to>
      <xdr:col>76</xdr:col>
      <xdr:colOff>114300</xdr:colOff>
      <xdr:row>61</xdr:row>
      <xdr:rowOff>45720</xdr:rowOff>
    </xdr:to>
    <xdr:cxnSp macro="">
      <xdr:nvCxnSpPr>
        <xdr:cNvPr id="658" name="直線コネクタ 657"/>
        <xdr:cNvCxnSpPr/>
      </xdr:nvCxnSpPr>
      <xdr:spPr>
        <a:xfrm>
          <a:off x="13703300" y="1047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101056</xdr:rowOff>
    </xdr:from>
    <xdr:to>
      <xdr:col>67</xdr:col>
      <xdr:colOff>101600</xdr:colOff>
      <xdr:row>61</xdr:row>
      <xdr:rowOff>31206</xdr:rowOff>
    </xdr:to>
    <xdr:sp macro="" textlink="">
      <xdr:nvSpPr>
        <xdr:cNvPr id="659" name="楕円 658"/>
        <xdr:cNvSpPr/>
      </xdr:nvSpPr>
      <xdr:spPr>
        <a:xfrm>
          <a:off x="12763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61</xdr:row>
      <xdr:rowOff>13063</xdr:rowOff>
    </xdr:to>
    <xdr:cxnSp macro="">
      <xdr:nvCxnSpPr>
        <xdr:cNvPr id="660" name="直線コネクタ 659"/>
        <xdr:cNvCxnSpPr/>
      </xdr:nvCxnSpPr>
      <xdr:spPr>
        <a:xfrm>
          <a:off x="12814300" y="1043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61"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662" name="n_2aveValue【保健センター・保健所】&#10;有形固定資産減価償却率"/>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3" name="n_3aveValue【保健センター・保健所】&#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120304</xdr:rowOff>
    </xdr:from>
    <xdr:ext cx="405111" cy="259045"/>
    <xdr:sp macro="" textlink="">
      <xdr:nvSpPr>
        <xdr:cNvPr id="665" name="n_1mainValue【保健センター・保健所】&#10;有形固定資産減価償却率"/>
        <xdr:cNvSpPr txBox="1"/>
      </xdr:nvSpPr>
      <xdr:spPr>
        <a:xfrm>
          <a:off x="15266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666" name="n_2mainValue【保健センター・保健所】&#10;有形固定資産減価償却率"/>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54990</xdr:rowOff>
    </xdr:from>
    <xdr:ext cx="405111" cy="259045"/>
    <xdr:sp macro="" textlink="">
      <xdr:nvSpPr>
        <xdr:cNvPr id="667" name="n_3mainValue【保健センター・保健所】&#10;有形固定資産減価償却率"/>
        <xdr:cNvSpPr txBox="1"/>
      </xdr:nvSpPr>
      <xdr:spPr>
        <a:xfrm>
          <a:off x="13500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22333</xdr:rowOff>
    </xdr:from>
    <xdr:ext cx="405111" cy="259045"/>
    <xdr:sp macro="" textlink="">
      <xdr:nvSpPr>
        <xdr:cNvPr id="668" name="n_4mainValue【保健センター・保健所】&#10;有形固定資産減価償却率"/>
        <xdr:cNvSpPr txBox="1"/>
      </xdr:nvSpPr>
      <xdr:spPr>
        <a:xfrm>
          <a:off x="12611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0" name="直線コネクタ 689"/>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695" name="【保健センター・保健所】&#10;一人当たり面積平均値テキスト"/>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6" name="フローチャート: 判断 695"/>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98" name="フローチャート: 判断 697"/>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99" name="フローチャート: 判断 698"/>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00" name="フローチャート: 判断 699"/>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706" name="楕円 705"/>
        <xdr:cNvSpPr/>
      </xdr:nvSpPr>
      <xdr:spPr>
        <a:xfrm>
          <a:off x="22110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108221</xdr:rowOff>
    </xdr:from>
    <xdr:ext cx="469744" cy="259045"/>
    <xdr:sp macro="" textlink="">
      <xdr:nvSpPr>
        <xdr:cNvPr id="707" name="【保健センター・保健所】&#10;一人当たり面積該当値テキスト"/>
        <xdr:cNvSpPr txBox="1"/>
      </xdr:nvSpPr>
      <xdr:spPr>
        <a:xfrm>
          <a:off x="22199600"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129794</xdr:rowOff>
    </xdr:from>
    <xdr:to>
      <xdr:col>112</xdr:col>
      <xdr:colOff>38100</xdr:colOff>
      <xdr:row>62</xdr:row>
      <xdr:rowOff>59944</xdr:rowOff>
    </xdr:to>
    <xdr:sp macro="" textlink="">
      <xdr:nvSpPr>
        <xdr:cNvPr id="708" name="楕円 707"/>
        <xdr:cNvSpPr/>
      </xdr:nvSpPr>
      <xdr:spPr>
        <a:xfrm>
          <a:off x="21272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xdr:rowOff>
    </xdr:from>
    <xdr:to>
      <xdr:col>116</xdr:col>
      <xdr:colOff>63500</xdr:colOff>
      <xdr:row>62</xdr:row>
      <xdr:rowOff>9144</xdr:rowOff>
    </xdr:to>
    <xdr:cxnSp macro="">
      <xdr:nvCxnSpPr>
        <xdr:cNvPr id="709" name="直線コネクタ 708"/>
        <xdr:cNvCxnSpPr/>
      </xdr:nvCxnSpPr>
      <xdr:spPr>
        <a:xfrm>
          <a:off x="21323300" y="1063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134366</xdr:rowOff>
    </xdr:from>
    <xdr:to>
      <xdr:col>107</xdr:col>
      <xdr:colOff>101600</xdr:colOff>
      <xdr:row>62</xdr:row>
      <xdr:rowOff>64516</xdr:rowOff>
    </xdr:to>
    <xdr:sp macro="" textlink="">
      <xdr:nvSpPr>
        <xdr:cNvPr id="710" name="楕円 709"/>
        <xdr:cNvSpPr/>
      </xdr:nvSpPr>
      <xdr:spPr>
        <a:xfrm>
          <a:off x="20383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xdr:rowOff>
    </xdr:from>
    <xdr:to>
      <xdr:col>111</xdr:col>
      <xdr:colOff>177800</xdr:colOff>
      <xdr:row>62</xdr:row>
      <xdr:rowOff>13716</xdr:rowOff>
    </xdr:to>
    <xdr:cxnSp macro="">
      <xdr:nvCxnSpPr>
        <xdr:cNvPr id="711" name="直線コネクタ 710"/>
        <xdr:cNvCxnSpPr/>
      </xdr:nvCxnSpPr>
      <xdr:spPr>
        <a:xfrm flipV="1">
          <a:off x="20434300" y="1063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712" name="楕円 711"/>
        <xdr:cNvSpPr/>
      </xdr:nvSpPr>
      <xdr:spPr>
        <a:xfrm>
          <a:off x="19494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xdr:rowOff>
    </xdr:from>
    <xdr:to>
      <xdr:col>107</xdr:col>
      <xdr:colOff>50800</xdr:colOff>
      <xdr:row>62</xdr:row>
      <xdr:rowOff>13716</xdr:rowOff>
    </xdr:to>
    <xdr:cxnSp macro="">
      <xdr:nvCxnSpPr>
        <xdr:cNvPr id="713" name="直線コネクタ 712"/>
        <xdr:cNvCxnSpPr/>
      </xdr:nvCxnSpPr>
      <xdr:spPr>
        <a:xfrm>
          <a:off x="19545300" y="10643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138938</xdr:rowOff>
    </xdr:from>
    <xdr:to>
      <xdr:col>98</xdr:col>
      <xdr:colOff>38100</xdr:colOff>
      <xdr:row>62</xdr:row>
      <xdr:rowOff>69088</xdr:rowOff>
    </xdr:to>
    <xdr:sp macro="" textlink="">
      <xdr:nvSpPr>
        <xdr:cNvPr id="714" name="楕円 713"/>
        <xdr:cNvSpPr/>
      </xdr:nvSpPr>
      <xdr:spPr>
        <a:xfrm>
          <a:off x="18605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xdr:rowOff>
    </xdr:from>
    <xdr:to>
      <xdr:col>102</xdr:col>
      <xdr:colOff>114300</xdr:colOff>
      <xdr:row>62</xdr:row>
      <xdr:rowOff>18288</xdr:rowOff>
    </xdr:to>
    <xdr:cxnSp macro="">
      <xdr:nvCxnSpPr>
        <xdr:cNvPr id="715" name="直線コネクタ 714"/>
        <xdr:cNvCxnSpPr/>
      </xdr:nvCxnSpPr>
      <xdr:spPr>
        <a:xfrm flipV="1">
          <a:off x="18656300" y="1064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16"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717"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18"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9" name="n_4aveValue【保健センター・保健所】&#10;一人当たり面積"/>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76471</xdr:rowOff>
    </xdr:from>
    <xdr:ext cx="469744" cy="259045"/>
    <xdr:sp macro="" textlink="">
      <xdr:nvSpPr>
        <xdr:cNvPr id="720" name="n_1main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721" name="n_2mainValue【保健センター・保健所】&#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722" name="n_3mainValue【保健センター・保健所】&#10;一人当たり面積"/>
        <xdr:cNvSpPr txBox="1"/>
      </xdr:nvSpPr>
      <xdr:spPr>
        <a:xfrm>
          <a:off x="19310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23" name="n_4mainValue【保健センター・保健所】&#10;一人当たり面積"/>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754" name="【消防施設】&#10;有形固定資産減価償却率平均値テキスト"/>
        <xdr:cNvSpPr txBox="1"/>
      </xdr:nvSpPr>
      <xdr:spPr>
        <a:xfrm>
          <a:off x="16357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5" name="フローチャート: 判断 754"/>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6" name="フローチャート: 判断 755"/>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7" name="フローチャート: 判断 756"/>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58" name="フローチャート: 判断 757"/>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759" name="フローチャート: 判断 758"/>
        <xdr:cNvSpPr/>
      </xdr:nvSpPr>
      <xdr:spPr>
        <a:xfrm>
          <a:off x="12763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130992</xdr:rowOff>
    </xdr:from>
    <xdr:to>
      <xdr:col>85</xdr:col>
      <xdr:colOff>177800</xdr:colOff>
      <xdr:row>79</xdr:row>
      <xdr:rowOff>61142</xdr:rowOff>
    </xdr:to>
    <xdr:sp macro="" textlink="">
      <xdr:nvSpPr>
        <xdr:cNvPr id="765" name="楕円 764"/>
        <xdr:cNvSpPr/>
      </xdr:nvSpPr>
      <xdr:spPr>
        <a:xfrm>
          <a:off x="162687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45919</xdr:rowOff>
    </xdr:from>
    <xdr:ext cx="405111" cy="259045"/>
    <xdr:sp macro="" textlink="">
      <xdr:nvSpPr>
        <xdr:cNvPr id="766" name="【消防施設】&#10;有形固定資産減価償却率該当値テキスト"/>
        <xdr:cNvSpPr txBox="1"/>
      </xdr:nvSpPr>
      <xdr:spPr>
        <a:xfrm>
          <a:off x="16357600" y="1341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75474</xdr:rowOff>
    </xdr:from>
    <xdr:to>
      <xdr:col>81</xdr:col>
      <xdr:colOff>101600</xdr:colOff>
      <xdr:row>79</xdr:row>
      <xdr:rowOff>5624</xdr:rowOff>
    </xdr:to>
    <xdr:sp macro="" textlink="">
      <xdr:nvSpPr>
        <xdr:cNvPr id="767" name="楕円 766"/>
        <xdr:cNvSpPr/>
      </xdr:nvSpPr>
      <xdr:spPr>
        <a:xfrm>
          <a:off x="15430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126274</xdr:rowOff>
    </xdr:from>
    <xdr:to>
      <xdr:col>85</xdr:col>
      <xdr:colOff>127000</xdr:colOff>
      <xdr:row>79</xdr:row>
      <xdr:rowOff>10342</xdr:rowOff>
    </xdr:to>
    <xdr:cxnSp macro="">
      <xdr:nvCxnSpPr>
        <xdr:cNvPr id="768" name="直線コネクタ 767"/>
        <xdr:cNvCxnSpPr/>
      </xdr:nvCxnSpPr>
      <xdr:spPr>
        <a:xfrm>
          <a:off x="15481300" y="1349937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13426</xdr:rowOff>
    </xdr:from>
    <xdr:to>
      <xdr:col>76</xdr:col>
      <xdr:colOff>165100</xdr:colOff>
      <xdr:row>78</xdr:row>
      <xdr:rowOff>115026</xdr:rowOff>
    </xdr:to>
    <xdr:sp macro="" textlink="">
      <xdr:nvSpPr>
        <xdr:cNvPr id="769" name="楕円 768"/>
        <xdr:cNvSpPr/>
      </xdr:nvSpPr>
      <xdr:spPr>
        <a:xfrm>
          <a:off x="14541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64226</xdr:rowOff>
    </xdr:from>
    <xdr:to>
      <xdr:col>81</xdr:col>
      <xdr:colOff>50800</xdr:colOff>
      <xdr:row>78</xdr:row>
      <xdr:rowOff>126274</xdr:rowOff>
    </xdr:to>
    <xdr:cxnSp macro="">
      <xdr:nvCxnSpPr>
        <xdr:cNvPr id="770" name="直線コネクタ 769"/>
        <xdr:cNvCxnSpPr/>
      </xdr:nvCxnSpPr>
      <xdr:spPr>
        <a:xfrm>
          <a:off x="14592300" y="134373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68943</xdr:rowOff>
    </xdr:from>
    <xdr:to>
      <xdr:col>72</xdr:col>
      <xdr:colOff>38100</xdr:colOff>
      <xdr:row>78</xdr:row>
      <xdr:rowOff>170543</xdr:rowOff>
    </xdr:to>
    <xdr:sp macro="" textlink="">
      <xdr:nvSpPr>
        <xdr:cNvPr id="771" name="楕円 770"/>
        <xdr:cNvSpPr/>
      </xdr:nvSpPr>
      <xdr:spPr>
        <a:xfrm>
          <a:off x="13652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64226</xdr:rowOff>
    </xdr:from>
    <xdr:to>
      <xdr:col>76</xdr:col>
      <xdr:colOff>114300</xdr:colOff>
      <xdr:row>78</xdr:row>
      <xdr:rowOff>119743</xdr:rowOff>
    </xdr:to>
    <xdr:cxnSp macro="">
      <xdr:nvCxnSpPr>
        <xdr:cNvPr id="772" name="直線コネクタ 771"/>
        <xdr:cNvCxnSpPr/>
      </xdr:nvCxnSpPr>
      <xdr:spPr>
        <a:xfrm flipV="1">
          <a:off x="13703300" y="134373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36286</xdr:rowOff>
    </xdr:from>
    <xdr:to>
      <xdr:col>67</xdr:col>
      <xdr:colOff>101600</xdr:colOff>
      <xdr:row>79</xdr:row>
      <xdr:rowOff>137886</xdr:rowOff>
    </xdr:to>
    <xdr:sp macro="" textlink="">
      <xdr:nvSpPr>
        <xdr:cNvPr id="773" name="楕円 772"/>
        <xdr:cNvSpPr/>
      </xdr:nvSpPr>
      <xdr:spPr>
        <a:xfrm>
          <a:off x="12763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119743</xdr:rowOff>
    </xdr:from>
    <xdr:to>
      <xdr:col>71</xdr:col>
      <xdr:colOff>177800</xdr:colOff>
      <xdr:row>79</xdr:row>
      <xdr:rowOff>87086</xdr:rowOff>
    </xdr:to>
    <xdr:cxnSp macro="">
      <xdr:nvCxnSpPr>
        <xdr:cNvPr id="774" name="直線コネクタ 773"/>
        <xdr:cNvCxnSpPr/>
      </xdr:nvCxnSpPr>
      <xdr:spPr>
        <a:xfrm flipV="1">
          <a:off x="12814300" y="1349284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775" name="n_1aveValue【消防施設】&#10;有形固定資産減価償却率"/>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776" name="n_2aveValue【消防施設】&#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777" name="n_3aveValue【消防施設】&#10;有形固定資産減価償却率"/>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778" name="n_4aveValue【消防施設】&#10;有形固定資産減価償却率"/>
        <xdr:cNvSpPr txBox="1"/>
      </xdr:nvSpPr>
      <xdr:spPr>
        <a:xfrm>
          <a:off x="12611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22151</xdr:rowOff>
    </xdr:from>
    <xdr:ext cx="405111" cy="259045"/>
    <xdr:sp macro="" textlink="">
      <xdr:nvSpPr>
        <xdr:cNvPr id="779" name="n_1mainValue【消防施設】&#10;有形固定資産減価償却率"/>
        <xdr:cNvSpPr txBox="1"/>
      </xdr:nvSpPr>
      <xdr:spPr>
        <a:xfrm>
          <a:off x="15266044"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131553</xdr:rowOff>
    </xdr:from>
    <xdr:ext cx="340478" cy="259045"/>
    <xdr:sp macro="" textlink="">
      <xdr:nvSpPr>
        <xdr:cNvPr id="780" name="n_2mainValue【消防施設】&#10;有形固定資産減価償却率"/>
        <xdr:cNvSpPr txBox="1"/>
      </xdr:nvSpPr>
      <xdr:spPr>
        <a:xfrm>
          <a:off x="14422061" y="1316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15620</xdr:rowOff>
    </xdr:from>
    <xdr:ext cx="405111" cy="259045"/>
    <xdr:sp macro="" textlink="">
      <xdr:nvSpPr>
        <xdr:cNvPr id="781" name="n_3mainValue【消防施設】&#10;有形固定資産減価償却率"/>
        <xdr:cNvSpPr txBox="1"/>
      </xdr:nvSpPr>
      <xdr:spPr>
        <a:xfrm>
          <a:off x="13500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154413</xdr:rowOff>
    </xdr:from>
    <xdr:ext cx="405111" cy="259045"/>
    <xdr:sp macro="" textlink="">
      <xdr:nvSpPr>
        <xdr:cNvPr id="782" name="n_4mainValue【消防施設】&#10;有形固定資産減価償却率"/>
        <xdr:cNvSpPr txBox="1"/>
      </xdr:nvSpPr>
      <xdr:spPr>
        <a:xfrm>
          <a:off x="12611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806" name="直線コネクタ 805"/>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7"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8" name="直線コネクタ 807"/>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809" name="【消防施設】&#10;一人当たり面積最大値テキスト"/>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810" name="直線コネクタ 809"/>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811" name="【消防施設】&#10;一人当たり面積平均値テキスト"/>
        <xdr:cNvSpPr txBox="1"/>
      </xdr:nvSpPr>
      <xdr:spPr>
        <a:xfrm>
          <a:off x="22199600" y="1460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12" name="フローチャート: 判断 811"/>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813" name="フローチャート: 判断 812"/>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814" name="フローチャート: 判断 813"/>
        <xdr:cNvSpPr/>
      </xdr:nvSpPr>
      <xdr:spPr>
        <a:xfrm>
          <a:off x="20383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815" name="フローチャート: 判断 814"/>
        <xdr:cNvSpPr/>
      </xdr:nvSpPr>
      <xdr:spPr>
        <a:xfrm>
          <a:off x="19494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816" name="フローチャート: 判断 815"/>
        <xdr:cNvSpPr/>
      </xdr:nvSpPr>
      <xdr:spPr>
        <a:xfrm>
          <a:off x="18605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822" name="楕円 821"/>
        <xdr:cNvSpPr/>
      </xdr:nvSpPr>
      <xdr:spPr>
        <a:xfrm>
          <a:off x="22110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113047</xdr:rowOff>
    </xdr:from>
    <xdr:ext cx="469744" cy="259045"/>
    <xdr:sp macro="" textlink="">
      <xdr:nvSpPr>
        <xdr:cNvPr id="823" name="【消防施設】&#10;一人当たり面積該当値テキスト"/>
        <xdr:cNvSpPr txBox="1"/>
      </xdr:nvSpPr>
      <xdr:spPr>
        <a:xfrm>
          <a:off x="22199600"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92075</xdr:rowOff>
    </xdr:from>
    <xdr:to>
      <xdr:col>112</xdr:col>
      <xdr:colOff>38100</xdr:colOff>
      <xdr:row>85</xdr:row>
      <xdr:rowOff>22225</xdr:rowOff>
    </xdr:to>
    <xdr:sp macro="" textlink="">
      <xdr:nvSpPr>
        <xdr:cNvPr id="824" name="楕円 823"/>
        <xdr:cNvSpPr/>
      </xdr:nvSpPr>
      <xdr:spPr>
        <a:xfrm>
          <a:off x="21272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142875</xdr:rowOff>
    </xdr:to>
    <xdr:cxnSp macro="">
      <xdr:nvCxnSpPr>
        <xdr:cNvPr id="825" name="直線コネクタ 824"/>
        <xdr:cNvCxnSpPr/>
      </xdr:nvCxnSpPr>
      <xdr:spPr>
        <a:xfrm flipV="1">
          <a:off x="21323300" y="145427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99695</xdr:rowOff>
    </xdr:from>
    <xdr:to>
      <xdr:col>107</xdr:col>
      <xdr:colOff>101600</xdr:colOff>
      <xdr:row>85</xdr:row>
      <xdr:rowOff>29845</xdr:rowOff>
    </xdr:to>
    <xdr:sp macro="" textlink="">
      <xdr:nvSpPr>
        <xdr:cNvPr id="826" name="楕円 825"/>
        <xdr:cNvSpPr/>
      </xdr:nvSpPr>
      <xdr:spPr>
        <a:xfrm>
          <a:off x="20383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142875</xdr:rowOff>
    </xdr:from>
    <xdr:to>
      <xdr:col>111</xdr:col>
      <xdr:colOff>177800</xdr:colOff>
      <xdr:row>84</xdr:row>
      <xdr:rowOff>150495</xdr:rowOff>
    </xdr:to>
    <xdr:cxnSp macro="">
      <xdr:nvCxnSpPr>
        <xdr:cNvPr id="827" name="直線コネクタ 826"/>
        <xdr:cNvCxnSpPr/>
      </xdr:nvCxnSpPr>
      <xdr:spPr>
        <a:xfrm flipV="1">
          <a:off x="20434300" y="145446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28" name="楕円 827"/>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150495</xdr:rowOff>
    </xdr:from>
    <xdr:to>
      <xdr:col>107</xdr:col>
      <xdr:colOff>50800</xdr:colOff>
      <xdr:row>85</xdr:row>
      <xdr:rowOff>60961</xdr:rowOff>
    </xdr:to>
    <xdr:cxnSp macro="">
      <xdr:nvCxnSpPr>
        <xdr:cNvPr id="829" name="直線コネクタ 828"/>
        <xdr:cNvCxnSpPr/>
      </xdr:nvCxnSpPr>
      <xdr:spPr>
        <a:xfrm flipV="1">
          <a:off x="19545300" y="145522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103505</xdr:rowOff>
    </xdr:from>
    <xdr:to>
      <xdr:col>98</xdr:col>
      <xdr:colOff>38100</xdr:colOff>
      <xdr:row>86</xdr:row>
      <xdr:rowOff>33655</xdr:rowOff>
    </xdr:to>
    <xdr:sp macro="" textlink="">
      <xdr:nvSpPr>
        <xdr:cNvPr id="830" name="楕円 829"/>
        <xdr:cNvSpPr/>
      </xdr:nvSpPr>
      <xdr:spPr>
        <a:xfrm>
          <a:off x="18605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60961</xdr:rowOff>
    </xdr:from>
    <xdr:to>
      <xdr:col>102</xdr:col>
      <xdr:colOff>114300</xdr:colOff>
      <xdr:row>85</xdr:row>
      <xdr:rowOff>154305</xdr:rowOff>
    </xdr:to>
    <xdr:cxnSp macro="">
      <xdr:nvCxnSpPr>
        <xdr:cNvPr id="831" name="直線コネクタ 830"/>
        <xdr:cNvCxnSpPr/>
      </xdr:nvCxnSpPr>
      <xdr:spPr>
        <a:xfrm flipV="1">
          <a:off x="18656300" y="14634211"/>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146702</xdr:rowOff>
    </xdr:from>
    <xdr:ext cx="469744" cy="259045"/>
    <xdr:sp macro="" textlink="">
      <xdr:nvSpPr>
        <xdr:cNvPr id="832" name="n_1aveValue【消防施設】&#10;一人当たり面積"/>
        <xdr:cNvSpPr txBox="1"/>
      </xdr:nvSpPr>
      <xdr:spPr>
        <a:xfrm>
          <a:off x="210757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120032</xdr:rowOff>
    </xdr:from>
    <xdr:ext cx="469744" cy="259045"/>
    <xdr:sp macro="" textlink="">
      <xdr:nvSpPr>
        <xdr:cNvPr id="833" name="n_2aveValue【消防施設】&#10;一人当たり面積"/>
        <xdr:cNvSpPr txBox="1"/>
      </xdr:nvSpPr>
      <xdr:spPr>
        <a:xfrm>
          <a:off x="20199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834" name="n_3aveValue【消防施設】&#10;一人当たり面積"/>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835" name="n_4aveValue【消防施設】&#10;一人当たり面積"/>
        <xdr:cNvSpPr txBox="1"/>
      </xdr:nvSpPr>
      <xdr:spPr>
        <a:xfrm>
          <a:off x="18421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38752</xdr:rowOff>
    </xdr:from>
    <xdr:ext cx="469744" cy="259045"/>
    <xdr:sp macro="" textlink="">
      <xdr:nvSpPr>
        <xdr:cNvPr id="836" name="n_1mainValue【消防施設】&#10;一人当たり面積"/>
        <xdr:cNvSpPr txBox="1"/>
      </xdr:nvSpPr>
      <xdr:spPr>
        <a:xfrm>
          <a:off x="210757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46372</xdr:rowOff>
    </xdr:from>
    <xdr:ext cx="469744" cy="259045"/>
    <xdr:sp macro="" textlink="">
      <xdr:nvSpPr>
        <xdr:cNvPr id="837" name="n_2mainValue【消防施設】&#10;一人当たり面積"/>
        <xdr:cNvSpPr txBox="1"/>
      </xdr:nvSpPr>
      <xdr:spPr>
        <a:xfrm>
          <a:off x="201994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8" name="n_3main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24782</xdr:rowOff>
    </xdr:from>
    <xdr:ext cx="469744" cy="259045"/>
    <xdr:sp macro="" textlink="">
      <xdr:nvSpPr>
        <xdr:cNvPr id="839" name="n_4mainValue【消防施設】&#10;一人当たり面積"/>
        <xdr:cNvSpPr txBox="1"/>
      </xdr:nvSpPr>
      <xdr:spPr>
        <a:xfrm>
          <a:off x="18421427"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5" name="直線コネクタ 864"/>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6" name="【庁舎】&#10;有形固定資産減価償却率最小値テキスト"/>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7" name="直線コネクタ 866"/>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68" name="【庁舎】&#10;有形固定資産減価償却率最大値テキスト"/>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69" name="直線コネクタ 868"/>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870" name="【庁舎】&#10;有形固定資産減価償却率平均値テキスト"/>
        <xdr:cNvSpPr txBox="1"/>
      </xdr:nvSpPr>
      <xdr:spPr>
        <a:xfrm>
          <a:off x="16357600"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1" name="フローチャート: 判断 870"/>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2" name="フローチャート: 判断 871"/>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3" name="フローチャート: 判断 872"/>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4" name="フローチャート: 判断 873"/>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875" name="フローチャート: 判断 874"/>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160927</xdr:rowOff>
    </xdr:from>
    <xdr:to>
      <xdr:col>85</xdr:col>
      <xdr:colOff>177800</xdr:colOff>
      <xdr:row>107</xdr:row>
      <xdr:rowOff>91077</xdr:rowOff>
    </xdr:to>
    <xdr:sp macro="" textlink="">
      <xdr:nvSpPr>
        <xdr:cNvPr id="881" name="楕円 880"/>
        <xdr:cNvSpPr/>
      </xdr:nvSpPr>
      <xdr:spPr>
        <a:xfrm>
          <a:off x="16268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139354</xdr:rowOff>
    </xdr:from>
    <xdr:ext cx="405111" cy="259045"/>
    <xdr:sp macro="" textlink="">
      <xdr:nvSpPr>
        <xdr:cNvPr id="882" name="【庁舎】&#10;有形固定資産減価償却率該当値テキスト"/>
        <xdr:cNvSpPr txBox="1"/>
      </xdr:nvSpPr>
      <xdr:spPr>
        <a:xfrm>
          <a:off x="16357600"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159294</xdr:rowOff>
    </xdr:from>
    <xdr:to>
      <xdr:col>81</xdr:col>
      <xdr:colOff>101600</xdr:colOff>
      <xdr:row>107</xdr:row>
      <xdr:rowOff>89444</xdr:rowOff>
    </xdr:to>
    <xdr:sp macro="" textlink="">
      <xdr:nvSpPr>
        <xdr:cNvPr id="883" name="楕円 882"/>
        <xdr:cNvSpPr/>
      </xdr:nvSpPr>
      <xdr:spPr>
        <a:xfrm>
          <a:off x="15430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38644</xdr:rowOff>
    </xdr:from>
    <xdr:to>
      <xdr:col>85</xdr:col>
      <xdr:colOff>127000</xdr:colOff>
      <xdr:row>107</xdr:row>
      <xdr:rowOff>40277</xdr:rowOff>
    </xdr:to>
    <xdr:cxnSp macro="">
      <xdr:nvCxnSpPr>
        <xdr:cNvPr id="884" name="直線コネクタ 883"/>
        <xdr:cNvCxnSpPr/>
      </xdr:nvCxnSpPr>
      <xdr:spPr>
        <a:xfrm>
          <a:off x="15481300" y="183837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129902</xdr:rowOff>
    </xdr:from>
    <xdr:to>
      <xdr:col>76</xdr:col>
      <xdr:colOff>165100</xdr:colOff>
      <xdr:row>107</xdr:row>
      <xdr:rowOff>60052</xdr:rowOff>
    </xdr:to>
    <xdr:sp macro="" textlink="">
      <xdr:nvSpPr>
        <xdr:cNvPr id="885" name="楕円 884"/>
        <xdr:cNvSpPr/>
      </xdr:nvSpPr>
      <xdr:spPr>
        <a:xfrm>
          <a:off x="14541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9252</xdr:rowOff>
    </xdr:from>
    <xdr:to>
      <xdr:col>81</xdr:col>
      <xdr:colOff>50800</xdr:colOff>
      <xdr:row>107</xdr:row>
      <xdr:rowOff>38644</xdr:rowOff>
    </xdr:to>
    <xdr:cxnSp macro="">
      <xdr:nvCxnSpPr>
        <xdr:cNvPr id="886" name="直線コネクタ 885"/>
        <xdr:cNvCxnSpPr/>
      </xdr:nvCxnSpPr>
      <xdr:spPr>
        <a:xfrm>
          <a:off x="14592300" y="183544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887" name="楕円 886"/>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xdr:rowOff>
    </xdr:from>
    <xdr:to>
      <xdr:col>76</xdr:col>
      <xdr:colOff>114300</xdr:colOff>
      <xdr:row>107</xdr:row>
      <xdr:rowOff>51707</xdr:rowOff>
    </xdr:to>
    <xdr:cxnSp macro="">
      <xdr:nvCxnSpPr>
        <xdr:cNvPr id="888" name="直線コネクタ 887"/>
        <xdr:cNvCxnSpPr/>
      </xdr:nvCxnSpPr>
      <xdr:spPr>
        <a:xfrm flipV="1">
          <a:off x="13703300" y="183544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107043</xdr:rowOff>
    </xdr:from>
    <xdr:to>
      <xdr:col>67</xdr:col>
      <xdr:colOff>101600</xdr:colOff>
      <xdr:row>107</xdr:row>
      <xdr:rowOff>37193</xdr:rowOff>
    </xdr:to>
    <xdr:sp macro="" textlink="">
      <xdr:nvSpPr>
        <xdr:cNvPr id="889" name="楕円 888"/>
        <xdr:cNvSpPr/>
      </xdr:nvSpPr>
      <xdr:spPr>
        <a:xfrm>
          <a:off x="1276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157843</xdr:rowOff>
    </xdr:from>
    <xdr:to>
      <xdr:col>71</xdr:col>
      <xdr:colOff>177800</xdr:colOff>
      <xdr:row>107</xdr:row>
      <xdr:rowOff>51707</xdr:rowOff>
    </xdr:to>
    <xdr:cxnSp macro="">
      <xdr:nvCxnSpPr>
        <xdr:cNvPr id="890" name="直線コネクタ 889"/>
        <xdr:cNvCxnSpPr/>
      </xdr:nvCxnSpPr>
      <xdr:spPr>
        <a:xfrm>
          <a:off x="12814300" y="1833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891" name="n_1aveValue【庁舎】&#10;有形固定資産減価償却率"/>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2"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3" name="n_3aveValue【庁舎】&#10;有形固定資産減価償却率"/>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894" name="n_4aveValue【庁舎】&#10;有形固定資産減価償却率"/>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80571</xdr:rowOff>
    </xdr:from>
    <xdr:ext cx="405111" cy="259045"/>
    <xdr:sp macro="" textlink="">
      <xdr:nvSpPr>
        <xdr:cNvPr id="895" name="n_1mainValue【庁舎】&#10;有形固定資産減価償却率"/>
        <xdr:cNvSpPr txBox="1"/>
      </xdr:nvSpPr>
      <xdr:spPr>
        <a:xfrm>
          <a:off x="152660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51179</xdr:rowOff>
    </xdr:from>
    <xdr:ext cx="405111" cy="259045"/>
    <xdr:sp macro="" textlink="">
      <xdr:nvSpPr>
        <xdr:cNvPr id="896" name="n_2mainValue【庁舎】&#10;有形固定資産減価償却率"/>
        <xdr:cNvSpPr txBox="1"/>
      </xdr:nvSpPr>
      <xdr:spPr>
        <a:xfrm>
          <a:off x="14389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897" name="n_3mainValue【庁舎】&#10;有形固定資産減価償却率"/>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898" name="n_4mainValue【庁舎】&#10;有形固定資産減価償却率"/>
        <xdr:cNvSpPr txBox="1"/>
      </xdr:nvSpPr>
      <xdr:spPr>
        <a:xfrm>
          <a:off x="12611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4" name="直線コネクタ 923"/>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5"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6" name="直線コネクタ 925"/>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28" name="直線コネクタ 92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29"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1" name="フローチャート: 判断 930"/>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932" name="フローチャート: 判断 931"/>
        <xdr:cNvSpPr/>
      </xdr:nvSpPr>
      <xdr:spPr>
        <a:xfrm>
          <a:off x="20383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33" name="フローチャート: 判断 932"/>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34" name="フローチャート: 判断 933"/>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15602</xdr:rowOff>
    </xdr:from>
    <xdr:to>
      <xdr:col>116</xdr:col>
      <xdr:colOff>114300</xdr:colOff>
      <xdr:row>107</xdr:row>
      <xdr:rowOff>117202</xdr:rowOff>
    </xdr:to>
    <xdr:sp macro="" textlink="">
      <xdr:nvSpPr>
        <xdr:cNvPr id="940" name="楕円 939"/>
        <xdr:cNvSpPr/>
      </xdr:nvSpPr>
      <xdr:spPr>
        <a:xfrm>
          <a:off x="221107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165479</xdr:rowOff>
    </xdr:from>
    <xdr:ext cx="469744" cy="259045"/>
    <xdr:sp macro="" textlink="">
      <xdr:nvSpPr>
        <xdr:cNvPr id="941" name="【庁舎】&#10;一人当たり面積該当値テキスト"/>
        <xdr:cNvSpPr txBox="1"/>
      </xdr:nvSpPr>
      <xdr:spPr>
        <a:xfrm>
          <a:off x="22199600" y="1833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942" name="楕円 941"/>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66402</xdr:rowOff>
    </xdr:to>
    <xdr:cxnSp macro="">
      <xdr:nvCxnSpPr>
        <xdr:cNvPr id="943" name="直線コネクタ 942"/>
        <xdr:cNvCxnSpPr/>
      </xdr:nvCxnSpPr>
      <xdr:spPr>
        <a:xfrm>
          <a:off x="21323300" y="1840338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944" name="楕円 943"/>
        <xdr:cNvSpPr/>
      </xdr:nvSpPr>
      <xdr:spPr>
        <a:xfrm>
          <a:off x="2038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58238</xdr:rowOff>
    </xdr:from>
    <xdr:to>
      <xdr:col>111</xdr:col>
      <xdr:colOff>177800</xdr:colOff>
      <xdr:row>107</xdr:row>
      <xdr:rowOff>61505</xdr:rowOff>
    </xdr:to>
    <xdr:cxnSp macro="">
      <xdr:nvCxnSpPr>
        <xdr:cNvPr id="945" name="直線コネクタ 944"/>
        <xdr:cNvCxnSpPr/>
      </xdr:nvCxnSpPr>
      <xdr:spPr>
        <a:xfrm flipV="1">
          <a:off x="20434300" y="1840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12337</xdr:rowOff>
    </xdr:from>
    <xdr:to>
      <xdr:col>102</xdr:col>
      <xdr:colOff>165100</xdr:colOff>
      <xdr:row>107</xdr:row>
      <xdr:rowOff>113937</xdr:rowOff>
    </xdr:to>
    <xdr:sp macro="" textlink="">
      <xdr:nvSpPr>
        <xdr:cNvPr id="946" name="楕円 945"/>
        <xdr:cNvSpPr/>
      </xdr:nvSpPr>
      <xdr:spPr>
        <a:xfrm>
          <a:off x="19494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107</xdr:row>
      <xdr:rowOff>63137</xdr:rowOff>
    </xdr:to>
    <xdr:cxnSp macro="">
      <xdr:nvCxnSpPr>
        <xdr:cNvPr id="947" name="直線コネクタ 946"/>
        <xdr:cNvCxnSpPr/>
      </xdr:nvCxnSpPr>
      <xdr:spPr>
        <a:xfrm flipV="1">
          <a:off x="19545300" y="184066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48" name="楕円 947"/>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63137</xdr:rowOff>
    </xdr:from>
    <xdr:to>
      <xdr:col>102</xdr:col>
      <xdr:colOff>114300</xdr:colOff>
      <xdr:row>107</xdr:row>
      <xdr:rowOff>64770</xdr:rowOff>
    </xdr:to>
    <xdr:cxnSp macro="">
      <xdr:nvCxnSpPr>
        <xdr:cNvPr id="949" name="直線コネクタ 948"/>
        <xdr:cNvCxnSpPr/>
      </xdr:nvCxnSpPr>
      <xdr:spPr>
        <a:xfrm flipV="1">
          <a:off x="18656300" y="184082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146793</xdr:rowOff>
    </xdr:from>
    <xdr:ext cx="469744" cy="259045"/>
    <xdr:sp macro="" textlink="">
      <xdr:nvSpPr>
        <xdr:cNvPr id="950" name="n_1aveValue【庁舎】&#10;一人当たり面積"/>
        <xdr:cNvSpPr txBox="1"/>
      </xdr:nvSpPr>
      <xdr:spPr>
        <a:xfrm>
          <a:off x="21075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171285</xdr:rowOff>
    </xdr:from>
    <xdr:ext cx="469744" cy="259045"/>
    <xdr:sp macro="" textlink="">
      <xdr:nvSpPr>
        <xdr:cNvPr id="951" name="n_2aveValue【庁舎】&#10;一人当たり面積"/>
        <xdr:cNvSpPr txBox="1"/>
      </xdr:nvSpPr>
      <xdr:spPr>
        <a:xfrm>
          <a:off x="201994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52" name="n_3aveValue【庁舎】&#10;一人当たり面積"/>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953" name="n_4aveValue【庁舎】&#10;一人当たり面積"/>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954" name="n_1mainValue【庁舎】&#10;一人当たり面積"/>
        <xdr:cNvSpPr txBox="1"/>
      </xdr:nvSpPr>
      <xdr:spPr>
        <a:xfrm>
          <a:off x="21075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955" name="n_2mainValue【庁舎】&#10;一人当たり面積"/>
        <xdr:cNvSpPr txBox="1"/>
      </xdr:nvSpPr>
      <xdr:spPr>
        <a:xfrm>
          <a:off x="20199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105064</xdr:rowOff>
    </xdr:from>
    <xdr:ext cx="469744" cy="259045"/>
    <xdr:sp macro="" textlink="">
      <xdr:nvSpPr>
        <xdr:cNvPr id="956" name="n_3mainValue【庁舎】&#10;一人当たり面積"/>
        <xdr:cNvSpPr txBox="1"/>
      </xdr:nvSpPr>
      <xdr:spPr>
        <a:xfrm>
          <a:off x="19310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57" name="n_4mainValue【庁舎】&#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有形固定資産減価償却率を施設類型別に分析すると、消防施設の減価償却率は類似団体内平均値を下回っており、比較的近年の建築年次であることがわかる。一方で、一般廃棄物処理施設、保健センター・保健所、庁舎においては類似団体内平均値を大きく上回っており、老朽化が顕著である。また図書館、福祉施設、市民会館においては、類似団体内平均値と近い数値となっているものの、あくまで平均値であり、中には老朽化した施設も含んでいるため、修繕費用が嵩んでいることに変わりは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NWFL01\User\&#12304;100&#12305;&#32207;&#21209;&#37096;\&#12304;125&#12305;&#36001;&#25919;&#35506;\&#12304;126&#12305;&#36001;&#25919;&#20418;\002&#36001;&#25919;&#25285;&#24403;\05_&#21508;&#31278;&#35519;&#26619;&#12289;&#38609;&#20214;\R06\460_R06.09.11&#21463;_&#20196;&#21644;&#65300;&#24180;&#24230;&#36001;&#25919;&#29366;&#27841;&#36039;&#26009;&#38598;&#12398;&#20316;&#25104;&#12395;&#12388;&#12356;&#12390;&#65288;2&#22238;&#30446;&#12539;&#22320;&#26041;&#20844;&#20250;&#35336;&#38306;&#20418;&#65289;\020%20&#22238;&#31572;\&#12304;&#36001;&#25919;&#29366;&#27841;&#36039;&#26009;&#38598;&#12305;_042145_&#26481;&#26494;&#2379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68.3</v>
          </cell>
          <cell r="BX53">
            <v>69</v>
          </cell>
          <cell r="CF53">
            <v>67.599999999999994</v>
          </cell>
          <cell r="CN53">
            <v>69</v>
          </cell>
          <cell r="CV53">
            <v>70.7</v>
          </cell>
        </row>
        <row r="55">
          <cell r="AN55" t="str">
            <v>類似団体内平均値</v>
          </cell>
          <cell r="BP55">
            <v>37.9</v>
          </cell>
          <cell r="BX55">
            <v>38.700000000000003</v>
          </cell>
          <cell r="CF55">
            <v>32.5</v>
          </cell>
          <cell r="CN55">
            <v>23</v>
          </cell>
          <cell r="CV55">
            <v>15.5</v>
          </cell>
        </row>
        <row r="57">
          <cell r="BP57">
            <v>60.7</v>
          </cell>
          <cell r="BX57">
            <v>61.4</v>
          </cell>
          <cell r="CF57">
            <v>62.6</v>
          </cell>
          <cell r="CN57">
            <v>62.8</v>
          </cell>
          <cell r="CV57">
            <v>63.9</v>
          </cell>
        </row>
        <row r="72">
          <cell r="BP72" t="str">
            <v>H30</v>
          </cell>
          <cell r="BX72" t="str">
            <v>R01</v>
          </cell>
          <cell r="CF72" t="str">
            <v>R02</v>
          </cell>
          <cell r="CN72" t="str">
            <v>R03</v>
          </cell>
          <cell r="CV72" t="str">
            <v>R04</v>
          </cell>
        </row>
        <row r="73">
          <cell r="AN73" t="str">
            <v>当該団体値</v>
          </cell>
        </row>
        <row r="75">
          <cell r="BP75">
            <v>6.6</v>
          </cell>
          <cell r="BX75">
            <v>6.4</v>
          </cell>
          <cell r="CF75">
            <v>7.5</v>
          </cell>
          <cell r="CN75">
            <v>9.5</v>
          </cell>
          <cell r="CV75">
            <v>9.5</v>
          </cell>
        </row>
        <row r="77">
          <cell r="AN77" t="str">
            <v>類似団体内平均値</v>
          </cell>
          <cell r="BP77">
            <v>37.9</v>
          </cell>
          <cell r="BX77">
            <v>38.700000000000003</v>
          </cell>
          <cell r="CF77">
            <v>32.5</v>
          </cell>
          <cell r="CN77">
            <v>23</v>
          </cell>
          <cell r="CV77">
            <v>15.5</v>
          </cell>
        </row>
        <row r="79">
          <cell r="BP79">
            <v>8.6999999999999993</v>
          </cell>
          <cell r="BX79">
            <v>8.8000000000000007</v>
          </cell>
          <cell r="CF79">
            <v>8.6999999999999993</v>
          </cell>
          <cell r="CN79">
            <v>8.1999999999999993</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24318556</v>
      </c>
      <c r="BO4" s="371"/>
      <c r="BP4" s="371"/>
      <c r="BQ4" s="371"/>
      <c r="BR4" s="371"/>
      <c r="BS4" s="371"/>
      <c r="BT4" s="371"/>
      <c r="BU4" s="372"/>
      <c r="BV4" s="370">
        <v>26475166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7.4</v>
      </c>
      <c r="CU4" s="377"/>
      <c r="CV4" s="377"/>
      <c r="CW4" s="377"/>
      <c r="CX4" s="377"/>
      <c r="CY4" s="377"/>
      <c r="CZ4" s="377"/>
      <c r="DA4" s="378"/>
      <c r="DB4" s="376">
        <v>9.1999999999999993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23346496</v>
      </c>
      <c r="BO5" s="408"/>
      <c r="BP5" s="408"/>
      <c r="BQ5" s="408"/>
      <c r="BR5" s="408"/>
      <c r="BS5" s="408"/>
      <c r="BT5" s="408"/>
      <c r="BU5" s="409"/>
      <c r="BV5" s="407">
        <v>25057648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92.1</v>
      </c>
      <c r="CU5" s="405"/>
      <c r="CV5" s="405"/>
      <c r="CW5" s="405"/>
      <c r="CX5" s="405"/>
      <c r="CY5" s="405"/>
      <c r="CZ5" s="405"/>
      <c r="DA5" s="406"/>
      <c r="DB5" s="404">
        <v>92.6</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972060</v>
      </c>
      <c r="BO6" s="408"/>
      <c r="BP6" s="408"/>
      <c r="BQ6" s="408"/>
      <c r="BR6" s="408"/>
      <c r="BS6" s="408"/>
      <c r="BT6" s="408"/>
      <c r="BU6" s="409"/>
      <c r="BV6" s="407">
        <v>1417518</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93.4</v>
      </c>
      <c r="CU6" s="445"/>
      <c r="CV6" s="445"/>
      <c r="CW6" s="445"/>
      <c r="CX6" s="445"/>
      <c r="CY6" s="445"/>
      <c r="CZ6" s="445"/>
      <c r="DA6" s="446"/>
      <c r="DB6" s="444">
        <v>95.8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194627</v>
      </c>
      <c r="BO7" s="408"/>
      <c r="BP7" s="408"/>
      <c r="BQ7" s="408"/>
      <c r="BR7" s="408"/>
      <c r="BS7" s="408"/>
      <c r="BT7" s="408"/>
      <c r="BU7" s="409"/>
      <c r="BV7" s="407">
        <v>471008</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10455412</v>
      </c>
      <c r="CU7" s="408"/>
      <c r="CV7" s="408"/>
      <c r="CW7" s="408"/>
      <c r="CX7" s="408"/>
      <c r="CY7" s="408"/>
      <c r="CZ7" s="408"/>
      <c r="DA7" s="409"/>
      <c r="DB7" s="407">
        <v>10252349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777433</v>
      </c>
      <c r="BO8" s="408"/>
      <c r="BP8" s="408"/>
      <c r="BQ8" s="408"/>
      <c r="BR8" s="408"/>
      <c r="BS8" s="408"/>
      <c r="BT8" s="408"/>
      <c r="BU8" s="409"/>
      <c r="BV8" s="407">
        <v>946510</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0.46</v>
      </c>
      <c r="CU8" s="448"/>
      <c r="CV8" s="448"/>
      <c r="CW8" s="448"/>
      <c r="CX8" s="448"/>
      <c r="CY8" s="448"/>
      <c r="CZ8" s="448"/>
      <c r="DA8" s="449"/>
      <c r="DB8" s="447">
        <v>0.46</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39098</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-164454</v>
      </c>
      <c r="BO9" s="408"/>
      <c r="BP9" s="408"/>
      <c r="BQ9" s="408"/>
      <c r="BR9" s="408"/>
      <c r="BS9" s="408"/>
      <c r="BT9" s="408"/>
      <c r="BU9" s="409"/>
      <c r="BV9" s="407">
        <v>144305</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8.5</v>
      </c>
      <c r="CU9" s="405"/>
      <c r="CV9" s="405"/>
      <c r="CW9" s="405"/>
      <c r="CX9" s="405"/>
      <c r="CY9" s="405"/>
      <c r="CZ9" s="405"/>
      <c r="DA9" s="406"/>
      <c r="DB9" s="404">
        <v>10.6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39503</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30</v>
      </c>
      <c r="BO10" s="408"/>
      <c r="BP10" s="408"/>
      <c r="BQ10" s="408"/>
      <c r="BR10" s="408"/>
      <c r="BS10" s="408"/>
      <c r="BT10" s="408"/>
      <c r="BU10" s="409"/>
      <c r="BV10" s="407">
        <v>300033</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38919</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96</v>
      </c>
      <c r="AV12" s="440"/>
      <c r="AW12" s="440"/>
      <c r="AX12" s="440"/>
      <c r="AY12" s="441" t="s">
        <v>138</v>
      </c>
      <c r="AZ12" s="442"/>
      <c r="BA12" s="442"/>
      <c r="BB12" s="442"/>
      <c r="BC12" s="442"/>
      <c r="BD12" s="442"/>
      <c r="BE12" s="442"/>
      <c r="BF12" s="442"/>
      <c r="BG12" s="442"/>
      <c r="BH12" s="442"/>
      <c r="BI12" s="442"/>
      <c r="BJ12" s="442"/>
      <c r="BK12" s="442"/>
      <c r="BL12" s="442"/>
      <c r="BM12" s="443"/>
      <c r="BN12" s="407">
        <v>335634</v>
      </c>
      <c r="BO12" s="408"/>
      <c r="BP12" s="408"/>
      <c r="BQ12" s="408"/>
      <c r="BR12" s="408"/>
      <c r="BS12" s="408"/>
      <c r="BT12" s="408"/>
      <c r="BU12" s="409"/>
      <c r="BV12" s="407">
        <v>763784</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38771</v>
      </c>
      <c r="S13" s="492"/>
      <c r="T13" s="492"/>
      <c r="U13" s="492"/>
      <c r="V13" s="493"/>
      <c r="W13" s="423" t="s">
        <v>142</v>
      </c>
      <c r="X13" s="424"/>
      <c r="Y13" s="424"/>
      <c r="Z13" s="424"/>
      <c r="AA13" s="424"/>
      <c r="AB13" s="414"/>
      <c r="AC13" s="458">
        <v>1325</v>
      </c>
      <c r="AD13" s="459"/>
      <c r="AE13" s="459"/>
      <c r="AF13" s="459"/>
      <c r="AG13" s="501"/>
      <c r="AH13" s="458">
        <v>1444</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-500058</v>
      </c>
      <c r="BO13" s="408"/>
      <c r="BP13" s="408"/>
      <c r="BQ13" s="408"/>
      <c r="BR13" s="408"/>
      <c r="BS13" s="408"/>
      <c r="BT13" s="408"/>
      <c r="BU13" s="409"/>
      <c r="BV13" s="407">
        <v>-319446</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9.5</v>
      </c>
      <c r="CU13" s="405"/>
      <c r="CV13" s="405"/>
      <c r="CW13" s="405"/>
      <c r="CX13" s="405"/>
      <c r="CY13" s="405"/>
      <c r="CZ13" s="405"/>
      <c r="DA13" s="406"/>
      <c r="DB13" s="404">
        <v>9.5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39304</v>
      </c>
      <c r="S14" s="492"/>
      <c r="T14" s="492"/>
      <c r="U14" s="492"/>
      <c r="V14" s="493"/>
      <c r="W14" s="397"/>
      <c r="X14" s="398"/>
      <c r="Y14" s="398"/>
      <c r="Z14" s="398"/>
      <c r="AA14" s="398"/>
      <c r="AB14" s="387"/>
      <c r="AC14" s="494">
        <v>7.4</v>
      </c>
      <c r="AD14" s="495"/>
      <c r="AE14" s="495"/>
      <c r="AF14" s="495"/>
      <c r="AG14" s="496"/>
      <c r="AH14" s="494">
        <v>7.8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132</v>
      </c>
      <c r="CU14" s="506"/>
      <c r="CV14" s="506"/>
      <c r="CW14" s="506"/>
      <c r="CX14" s="506"/>
      <c r="CY14" s="506"/>
      <c r="CZ14" s="506"/>
      <c r="DA14" s="507"/>
      <c r="DB14" s="505" t="s">
        <v>132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39155</v>
      </c>
      <c r="S15" s="492"/>
      <c r="T15" s="492"/>
      <c r="U15" s="492"/>
      <c r="V15" s="493"/>
      <c r="W15" s="423" t="s">
        <v>150</v>
      </c>
      <c r="X15" s="424"/>
      <c r="Y15" s="424"/>
      <c r="Z15" s="424"/>
      <c r="AA15" s="424"/>
      <c r="AB15" s="414"/>
      <c r="AC15" s="458">
        <v>4385</v>
      </c>
      <c r="AD15" s="459"/>
      <c r="AE15" s="459"/>
      <c r="AF15" s="459"/>
      <c r="AG15" s="501"/>
      <c r="AH15" s="458">
        <v>4850</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4123226</v>
      </c>
      <c r="BO15" s="371"/>
      <c r="BP15" s="371"/>
      <c r="BQ15" s="371"/>
      <c r="BR15" s="371"/>
      <c r="BS15" s="371"/>
      <c r="BT15" s="371"/>
      <c r="BU15" s="372"/>
      <c r="BV15" s="370">
        <v>3938820</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24.5</v>
      </c>
      <c r="AD16" s="495"/>
      <c r="AE16" s="495"/>
      <c r="AF16" s="495"/>
      <c r="AG16" s="496"/>
      <c r="AH16" s="494">
        <v>26.2</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9115594</v>
      </c>
      <c r="BO16" s="408"/>
      <c r="BP16" s="408"/>
      <c r="BQ16" s="408"/>
      <c r="BR16" s="408"/>
      <c r="BS16" s="408"/>
      <c r="BT16" s="408"/>
      <c r="BU16" s="409"/>
      <c r="BV16" s="407">
        <v>8821667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154</v>
      </c>
      <c r="S17" s="514"/>
      <c r="T17" s="514"/>
      <c r="U17" s="514"/>
      <c r="V17" s="515"/>
      <c r="W17" s="423" t="s">
        <v>157</v>
      </c>
      <c r="X17" s="424"/>
      <c r="Y17" s="424"/>
      <c r="Z17" s="424"/>
      <c r="AA17" s="424"/>
      <c r="AB17" s="414"/>
      <c r="AC17" s="458">
        <v>12206</v>
      </c>
      <c r="AD17" s="459"/>
      <c r="AE17" s="459"/>
      <c r="AF17" s="459"/>
      <c r="AG17" s="501"/>
      <c r="AH17" s="458">
        <v>12209</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5135909</v>
      </c>
      <c r="BO17" s="408"/>
      <c r="BP17" s="408"/>
      <c r="BQ17" s="408"/>
      <c r="BR17" s="408"/>
      <c r="BS17" s="408"/>
      <c r="BT17" s="408"/>
      <c r="BU17" s="409"/>
      <c r="BV17" s="407">
        <v>4895412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101.3</v>
      </c>
      <c r="M18" s="531"/>
      <c r="N18" s="531"/>
      <c r="O18" s="531"/>
      <c r="P18" s="531"/>
      <c r="Q18" s="531"/>
      <c r="R18" s="532"/>
      <c r="S18" s="532"/>
      <c r="T18" s="532"/>
      <c r="U18" s="532"/>
      <c r="V18" s="533"/>
      <c r="W18" s="425"/>
      <c r="X18" s="426"/>
      <c r="Y18" s="426"/>
      <c r="Z18" s="426"/>
      <c r="AA18" s="426"/>
      <c r="AB18" s="417"/>
      <c r="AC18" s="534">
        <v>68.099999999999994</v>
      </c>
      <c r="AD18" s="535"/>
      <c r="AE18" s="535"/>
      <c r="AF18" s="535"/>
      <c r="AG18" s="536"/>
      <c r="AH18" s="534">
        <v>66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9839647</v>
      </c>
      <c r="BO18" s="408"/>
      <c r="BP18" s="408"/>
      <c r="BQ18" s="408"/>
      <c r="BR18" s="408"/>
      <c r="BS18" s="408"/>
      <c r="BT18" s="408"/>
      <c r="BU18" s="409"/>
      <c r="BV18" s="407">
        <v>9698885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386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14658227</v>
      </c>
      <c r="BO19" s="408"/>
      <c r="BP19" s="408"/>
      <c r="BQ19" s="408"/>
      <c r="BR19" s="408"/>
      <c r="BS19" s="408"/>
      <c r="BT19" s="408"/>
      <c r="BU19" s="409"/>
      <c r="BV19" s="407">
        <v>14565287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14476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15586817</v>
      </c>
      <c r="BO22" s="371"/>
      <c r="BP22" s="371"/>
      <c r="BQ22" s="371"/>
      <c r="BR22" s="371"/>
      <c r="BS22" s="371"/>
      <c r="BT22" s="371"/>
      <c r="BU22" s="372"/>
      <c r="BV22" s="370">
        <v>15212492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11201123</v>
      </c>
      <c r="BO23" s="408"/>
      <c r="BP23" s="408"/>
      <c r="BQ23" s="408"/>
      <c r="BR23" s="408"/>
      <c r="BS23" s="408"/>
      <c r="BT23" s="408"/>
      <c r="BU23" s="409"/>
      <c r="BV23" s="407">
        <v>10797802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8910</v>
      </c>
      <c r="R24" s="459"/>
      <c r="S24" s="459"/>
      <c r="T24" s="459"/>
      <c r="U24" s="459"/>
      <c r="V24" s="501"/>
      <c r="W24" s="553"/>
      <c r="X24" s="554"/>
      <c r="Y24" s="555"/>
      <c r="Z24" s="457" t="s">
        <v>174</v>
      </c>
      <c r="AA24" s="437"/>
      <c r="AB24" s="437"/>
      <c r="AC24" s="437"/>
      <c r="AD24" s="437"/>
      <c r="AE24" s="437"/>
      <c r="AF24" s="437"/>
      <c r="AG24" s="438"/>
      <c r="AH24" s="458">
        <v>339</v>
      </c>
      <c r="AI24" s="459"/>
      <c r="AJ24" s="459"/>
      <c r="AK24" s="459"/>
      <c r="AL24" s="501"/>
      <c r="AM24" s="458">
        <v>992592</v>
      </c>
      <c r="AN24" s="459"/>
      <c r="AO24" s="459"/>
      <c r="AP24" s="459"/>
      <c r="AQ24" s="459"/>
      <c r="AR24" s="501"/>
      <c r="AS24" s="458">
        <v>2928</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9796577</v>
      </c>
      <c r="BO24" s="408"/>
      <c r="BP24" s="408"/>
      <c r="BQ24" s="408"/>
      <c r="BR24" s="408"/>
      <c r="BS24" s="408"/>
      <c r="BT24" s="408"/>
      <c r="BU24" s="409"/>
      <c r="BV24" s="407">
        <v>8999224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2</v>
      </c>
      <c r="M25" s="459"/>
      <c r="N25" s="459"/>
      <c r="O25" s="459"/>
      <c r="P25" s="501"/>
      <c r="Q25" s="458">
        <v>7070</v>
      </c>
      <c r="R25" s="459"/>
      <c r="S25" s="459"/>
      <c r="T25" s="459"/>
      <c r="U25" s="459"/>
      <c r="V25" s="501"/>
      <c r="W25" s="553"/>
      <c r="X25" s="554"/>
      <c r="Y25" s="555"/>
      <c r="Z25" s="457" t="s">
        <v>177</v>
      </c>
      <c r="AA25" s="437"/>
      <c r="AB25" s="437"/>
      <c r="AC25" s="437"/>
      <c r="AD25" s="437"/>
      <c r="AE25" s="437"/>
      <c r="AF25" s="437"/>
      <c r="AG25" s="438"/>
      <c r="AH25" s="458" t="s">
        <v>132</v>
      </c>
      <c r="AI25" s="459"/>
      <c r="AJ25" s="459"/>
      <c r="AK25" s="459"/>
      <c r="AL25" s="501"/>
      <c r="AM25" s="458" t="s">
        <v>132</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5175678</v>
      </c>
      <c r="BO25" s="371"/>
      <c r="BP25" s="371"/>
      <c r="BQ25" s="371"/>
      <c r="BR25" s="371"/>
      <c r="BS25" s="371"/>
      <c r="BT25" s="371"/>
      <c r="BU25" s="372"/>
      <c r="BV25" s="370">
        <v>4091743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6000</v>
      </c>
      <c r="R26" s="459"/>
      <c r="S26" s="459"/>
      <c r="T26" s="459"/>
      <c r="U26" s="459"/>
      <c r="V26" s="501"/>
      <c r="W26" s="553"/>
      <c r="X26" s="554"/>
      <c r="Y26" s="555"/>
      <c r="Z26" s="457" t="s">
        <v>181</v>
      </c>
      <c r="AA26" s="559"/>
      <c r="AB26" s="559"/>
      <c r="AC26" s="559"/>
      <c r="AD26" s="559"/>
      <c r="AE26" s="559"/>
      <c r="AF26" s="559"/>
      <c r="AG26" s="560"/>
      <c r="AH26" s="458">
        <v>10</v>
      </c>
      <c r="AI26" s="459"/>
      <c r="AJ26" s="459"/>
      <c r="AK26" s="459"/>
      <c r="AL26" s="501"/>
      <c r="AM26" s="458">
        <v>24800</v>
      </c>
      <c r="AN26" s="459"/>
      <c r="AO26" s="459"/>
      <c r="AP26" s="459"/>
      <c r="AQ26" s="459"/>
      <c r="AR26" s="501"/>
      <c r="AS26" s="458">
        <v>2480</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140</v>
      </c>
      <c r="BO26" s="408"/>
      <c r="BP26" s="408"/>
      <c r="BQ26" s="408"/>
      <c r="BR26" s="408"/>
      <c r="BS26" s="408"/>
      <c r="BT26" s="408"/>
      <c r="BU26" s="409"/>
      <c r="BV26" s="407" t="s">
        <v>132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4220</v>
      </c>
      <c r="R27" s="459"/>
      <c r="S27" s="459"/>
      <c r="T27" s="459"/>
      <c r="U27" s="459"/>
      <c r="V27" s="501"/>
      <c r="W27" s="553"/>
      <c r="X27" s="554"/>
      <c r="Y27" s="555"/>
      <c r="Z27" s="457" t="s">
        <v>184</v>
      </c>
      <c r="AA27" s="437"/>
      <c r="AB27" s="437"/>
      <c r="AC27" s="437"/>
      <c r="AD27" s="437"/>
      <c r="AE27" s="437"/>
      <c r="AF27" s="437"/>
      <c r="AG27" s="438"/>
      <c r="AH27" s="458">
        <v>2</v>
      </c>
      <c r="AI27" s="459"/>
      <c r="AJ27" s="459"/>
      <c r="AK27" s="459"/>
      <c r="AL27" s="501"/>
      <c r="AM27" s="458" t="s">
        <v>185</v>
      </c>
      <c r="AN27" s="459"/>
      <c r="AO27" s="459"/>
      <c r="AP27" s="459"/>
      <c r="AQ27" s="459"/>
      <c r="AR27" s="501"/>
      <c r="AS27" s="458" t="s">
        <v>186</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v>667000</v>
      </c>
      <c r="BO27" s="527"/>
      <c r="BP27" s="527"/>
      <c r="BQ27" s="527"/>
      <c r="BR27" s="527"/>
      <c r="BS27" s="527"/>
      <c r="BT27" s="527"/>
      <c r="BU27" s="528"/>
      <c r="BV27" s="526">
        <v>667000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3720</v>
      </c>
      <c r="R28" s="459"/>
      <c r="S28" s="459"/>
      <c r="T28" s="459"/>
      <c r="U28" s="459"/>
      <c r="V28" s="501"/>
      <c r="W28" s="553"/>
      <c r="X28" s="554"/>
      <c r="Y28" s="555"/>
      <c r="Z28" s="457" t="s">
        <v>189</v>
      </c>
      <c r="AA28" s="437"/>
      <c r="AB28" s="437"/>
      <c r="AC28" s="437"/>
      <c r="AD28" s="437"/>
      <c r="AE28" s="437"/>
      <c r="AF28" s="437"/>
      <c r="AG28" s="438"/>
      <c r="AH28" s="458" t="s">
        <v>190</v>
      </c>
      <c r="AI28" s="459"/>
      <c r="AJ28" s="459"/>
      <c r="AK28" s="459"/>
      <c r="AL28" s="501"/>
      <c r="AM28" s="458" t="s">
        <v>132</v>
      </c>
      <c r="AN28" s="459"/>
      <c r="AO28" s="459"/>
      <c r="AP28" s="459"/>
      <c r="AQ28" s="459"/>
      <c r="AR28" s="501"/>
      <c r="AS28" s="458" t="s">
        <v>178</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1715590</v>
      </c>
      <c r="BO28" s="371"/>
      <c r="BP28" s="371"/>
      <c r="BQ28" s="371"/>
      <c r="BR28" s="371"/>
      <c r="BS28" s="371"/>
      <c r="BT28" s="371"/>
      <c r="BU28" s="372"/>
      <c r="BV28" s="370">
        <v>1551194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16</v>
      </c>
      <c r="M29" s="459"/>
      <c r="N29" s="459"/>
      <c r="O29" s="459"/>
      <c r="P29" s="501"/>
      <c r="Q29" s="458">
        <v>3480</v>
      </c>
      <c r="R29" s="459"/>
      <c r="S29" s="459"/>
      <c r="T29" s="459"/>
      <c r="U29" s="459"/>
      <c r="V29" s="501"/>
      <c r="W29" s="556"/>
      <c r="X29" s="557"/>
      <c r="Y29" s="558"/>
      <c r="Z29" s="457" t="s">
        <v>193</v>
      </c>
      <c r="AA29" s="437"/>
      <c r="AB29" s="437"/>
      <c r="AC29" s="437"/>
      <c r="AD29" s="437"/>
      <c r="AE29" s="437"/>
      <c r="AF29" s="437"/>
      <c r="AG29" s="438"/>
      <c r="AH29" s="458">
        <v>341</v>
      </c>
      <c r="AI29" s="459"/>
      <c r="AJ29" s="459"/>
      <c r="AK29" s="459"/>
      <c r="AL29" s="501"/>
      <c r="AM29" s="458">
        <v>1000928</v>
      </c>
      <c r="AN29" s="459"/>
      <c r="AO29" s="459"/>
      <c r="AP29" s="459"/>
      <c r="AQ29" s="459"/>
      <c r="AR29" s="501"/>
      <c r="AS29" s="458">
        <v>2935</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312814</v>
      </c>
      <c r="BO29" s="408"/>
      <c r="BP29" s="408"/>
      <c r="BQ29" s="408"/>
      <c r="BR29" s="408"/>
      <c r="BS29" s="408"/>
      <c r="BT29" s="408"/>
      <c r="BU29" s="409"/>
      <c r="BV29" s="407">
        <v>312509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4">
        <v>95.6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10888830</v>
      </c>
      <c r="BO30" s="527"/>
      <c r="BP30" s="527"/>
      <c r="BQ30" s="527"/>
      <c r="BR30" s="527"/>
      <c r="BS30" s="527"/>
      <c r="BT30" s="527"/>
      <c r="BU30" s="528"/>
      <c r="BV30" s="526">
        <v>10868652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204</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202</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柳の目地区産業用地造成事業特別会計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吉田川流域溜池大和町外３市３ヶ町村組合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東松島観光物産公社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宮城県市町村職員退職手当組合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宮城県市町村非常勤消防団員補償報償組合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石巻地区広域行政事務組合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宮城県市町村自治振興センター</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宮城県後期高齢者医療広域連合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宮城県後期高齢者医療事業会計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石巻地方広域水道企業団</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L7huBN1na7c+mQ+OA2oeZ63lq8jjk4c7ZgTGEFzoiFES2yTOEC26Xy63UsKsjxJMHW3Hr0U0U0xYG0e8LAsmQ==" saltValue="zrz5uGsseedf0EsWRQbB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3911707</v>
      </c>
      <c r="S5" s="613"/>
      <c r="T5" s="613"/>
      <c r="U5" s="613"/>
      <c r="V5" s="613"/>
      <c r="W5" s="613"/>
      <c r="X5" s="613"/>
      <c r="Y5" s="614"/>
      <c r="Z5" s="615">
        <v>16.100000000000001</v>
      </c>
      <c r="AA5" s="615"/>
      <c r="AB5" s="615"/>
      <c r="AC5" s="615"/>
      <c r="AD5" s="616">
        <v>3911707</v>
      </c>
      <c r="AE5" s="616"/>
      <c r="AF5" s="616"/>
      <c r="AG5" s="616"/>
      <c r="AH5" s="616"/>
      <c r="AI5" s="616"/>
      <c r="AJ5" s="616"/>
      <c r="AK5" s="616"/>
      <c r="AL5" s="617">
        <v>37.1</v>
      </c>
      <c r="AM5" s="618"/>
      <c r="AN5" s="618"/>
      <c r="AO5" s="619"/>
      <c r="AP5" s="609" t="s">
        <v>234</v>
      </c>
      <c r="AQ5" s="610"/>
      <c r="AR5" s="610"/>
      <c r="AS5" s="610"/>
      <c r="AT5" s="610"/>
      <c r="AU5" s="610"/>
      <c r="AV5" s="610"/>
      <c r="AW5" s="610"/>
      <c r="AX5" s="610"/>
      <c r="AY5" s="610"/>
      <c r="AZ5" s="610"/>
      <c r="BA5" s="610"/>
      <c r="BB5" s="610"/>
      <c r="BC5" s="610"/>
      <c r="BD5" s="610"/>
      <c r="BE5" s="610"/>
      <c r="BF5" s="611"/>
      <c r="BG5" s="623">
        <v>3908811</v>
      </c>
      <c r="BH5" s="624"/>
      <c r="BI5" s="624"/>
      <c r="BJ5" s="624"/>
      <c r="BK5" s="624"/>
      <c r="BL5" s="624"/>
      <c r="BM5" s="624"/>
      <c r="BN5" s="625"/>
      <c r="BO5" s="626">
        <v>99.9</v>
      </c>
      <c r="BP5" s="626"/>
      <c r="BQ5" s="626"/>
      <c r="BR5" s="626"/>
      <c r="BS5" s="627" t="s">
        <v>235</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227</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15">
      <c r="B6" s="620" t="s">
        <v>239</v>
      </c>
      <c r="C6" s="621"/>
      <c r="D6" s="621"/>
      <c r="E6" s="621"/>
      <c r="F6" s="621"/>
      <c r="G6" s="621"/>
      <c r="H6" s="621"/>
      <c r="I6" s="621"/>
      <c r="J6" s="621"/>
      <c r="K6" s="621"/>
      <c r="L6" s="621"/>
      <c r="M6" s="621"/>
      <c r="N6" s="621"/>
      <c r="O6" s="621"/>
      <c r="P6" s="621"/>
      <c r="Q6" s="622"/>
      <c r="R6" s="623">
        <v>188345</v>
      </c>
      <c r="S6" s="624"/>
      <c r="T6" s="624"/>
      <c r="U6" s="624"/>
      <c r="V6" s="624"/>
      <c r="W6" s="624"/>
      <c r="X6" s="624"/>
      <c r="Y6" s="625"/>
      <c r="Z6" s="626">
        <v>0.8</v>
      </c>
      <c r="AA6" s="626"/>
      <c r="AB6" s="626"/>
      <c r="AC6" s="626"/>
      <c r="AD6" s="627">
        <v>188345</v>
      </c>
      <c r="AE6" s="627"/>
      <c r="AF6" s="627"/>
      <c r="AG6" s="627"/>
      <c r="AH6" s="627"/>
      <c r="AI6" s="627"/>
      <c r="AJ6" s="627"/>
      <c r="AK6" s="627"/>
      <c r="AL6" s="628">
        <v>1.8</v>
      </c>
      <c r="AM6" s="629"/>
      <c r="AN6" s="629"/>
      <c r="AO6" s="630"/>
      <c r="AP6" s="620" t="s">
        <v>240</v>
      </c>
      <c r="AQ6" s="621"/>
      <c r="AR6" s="621"/>
      <c r="AS6" s="621"/>
      <c r="AT6" s="621"/>
      <c r="AU6" s="621"/>
      <c r="AV6" s="621"/>
      <c r="AW6" s="621"/>
      <c r="AX6" s="621"/>
      <c r="AY6" s="621"/>
      <c r="AZ6" s="621"/>
      <c r="BA6" s="621"/>
      <c r="BB6" s="621"/>
      <c r="BC6" s="621"/>
      <c r="BD6" s="621"/>
      <c r="BE6" s="621"/>
      <c r="BF6" s="622"/>
      <c r="BG6" s="623">
        <v>3908811</v>
      </c>
      <c r="BH6" s="624"/>
      <c r="BI6" s="624"/>
      <c r="BJ6" s="624"/>
      <c r="BK6" s="624"/>
      <c r="BL6" s="624"/>
      <c r="BM6" s="624"/>
      <c r="BN6" s="625"/>
      <c r="BO6" s="626">
        <v>99.9</v>
      </c>
      <c r="BP6" s="626"/>
      <c r="BQ6" s="626"/>
      <c r="BR6" s="626"/>
      <c r="BS6" s="627" t="s">
        <v>235</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171488</v>
      </c>
      <c r="CS6" s="624"/>
      <c r="CT6" s="624"/>
      <c r="CU6" s="624"/>
      <c r="CV6" s="624"/>
      <c r="CW6" s="624"/>
      <c r="CX6" s="624"/>
      <c r="CY6" s="625"/>
      <c r="CZ6" s="617">
        <v>0.7</v>
      </c>
      <c r="DA6" s="618"/>
      <c r="DB6" s="618"/>
      <c r="DC6" s="634"/>
      <c r="DD6" s="632" t="s">
        <v>242</v>
      </c>
      <c r="DE6" s="624"/>
      <c r="DF6" s="624"/>
      <c r="DG6" s="624"/>
      <c r="DH6" s="624"/>
      <c r="DI6" s="624"/>
      <c r="DJ6" s="624"/>
      <c r="DK6" s="624"/>
      <c r="DL6" s="624"/>
      <c r="DM6" s="624"/>
      <c r="DN6" s="624"/>
      <c r="DO6" s="624"/>
      <c r="DP6" s="625"/>
      <c r="DQ6" s="632">
        <v>171488</v>
      </c>
      <c r="DR6" s="624"/>
      <c r="DS6" s="624"/>
      <c r="DT6" s="624"/>
      <c r="DU6" s="624"/>
      <c r="DV6" s="624"/>
      <c r="DW6" s="624"/>
      <c r="DX6" s="624"/>
      <c r="DY6" s="624"/>
      <c r="DZ6" s="624"/>
      <c r="EA6" s="624"/>
      <c r="EB6" s="624"/>
      <c r="EC6" s="633"/>
    </row>
    <row r="7" spans="2:143" ht="11.25" customHeight="1" x14ac:dyDescent="0.15">
      <c r="B7" s="620" t="s">
        <v>243</v>
      </c>
      <c r="C7" s="621"/>
      <c r="D7" s="621"/>
      <c r="E7" s="621"/>
      <c r="F7" s="621"/>
      <c r="G7" s="621"/>
      <c r="H7" s="621"/>
      <c r="I7" s="621"/>
      <c r="J7" s="621"/>
      <c r="K7" s="621"/>
      <c r="L7" s="621"/>
      <c r="M7" s="621"/>
      <c r="N7" s="621"/>
      <c r="O7" s="621"/>
      <c r="P7" s="621"/>
      <c r="Q7" s="622"/>
      <c r="R7" s="623">
        <v>1155</v>
      </c>
      <c r="S7" s="624"/>
      <c r="T7" s="624"/>
      <c r="U7" s="624"/>
      <c r="V7" s="624"/>
      <c r="W7" s="624"/>
      <c r="X7" s="624"/>
      <c r="Y7" s="625"/>
      <c r="Z7" s="626">
        <v>0</v>
      </c>
      <c r="AA7" s="626"/>
      <c r="AB7" s="626"/>
      <c r="AC7" s="626"/>
      <c r="AD7" s="627">
        <v>1155</v>
      </c>
      <c r="AE7" s="627"/>
      <c r="AF7" s="627"/>
      <c r="AG7" s="627"/>
      <c r="AH7" s="627"/>
      <c r="AI7" s="627"/>
      <c r="AJ7" s="627"/>
      <c r="AK7" s="627"/>
      <c r="AL7" s="628">
        <v>0</v>
      </c>
      <c r="AM7" s="629"/>
      <c r="AN7" s="629"/>
      <c r="AO7" s="630"/>
      <c r="AP7" s="620" t="s">
        <v>244</v>
      </c>
      <c r="AQ7" s="621"/>
      <c r="AR7" s="621"/>
      <c r="AS7" s="621"/>
      <c r="AT7" s="621"/>
      <c r="AU7" s="621"/>
      <c r="AV7" s="621"/>
      <c r="AW7" s="621"/>
      <c r="AX7" s="621"/>
      <c r="AY7" s="621"/>
      <c r="AZ7" s="621"/>
      <c r="BA7" s="621"/>
      <c r="BB7" s="621"/>
      <c r="BC7" s="621"/>
      <c r="BD7" s="621"/>
      <c r="BE7" s="621"/>
      <c r="BF7" s="622"/>
      <c r="BG7" s="623">
        <v>1816481</v>
      </c>
      <c r="BH7" s="624"/>
      <c r="BI7" s="624"/>
      <c r="BJ7" s="624"/>
      <c r="BK7" s="624"/>
      <c r="BL7" s="624"/>
      <c r="BM7" s="624"/>
      <c r="BN7" s="625"/>
      <c r="BO7" s="626">
        <v>46.4</v>
      </c>
      <c r="BP7" s="626"/>
      <c r="BQ7" s="626"/>
      <c r="BR7" s="626"/>
      <c r="BS7" s="627" t="s">
        <v>242</v>
      </c>
      <c r="BT7" s="627"/>
      <c r="BU7" s="627"/>
      <c r="BV7" s="627"/>
      <c r="BW7" s="627"/>
      <c r="BX7" s="627"/>
      <c r="BY7" s="627"/>
      <c r="BZ7" s="627"/>
      <c r="CA7" s="627"/>
      <c r="CB7" s="631"/>
      <c r="CD7" s="620" t="s">
        <v>245</v>
      </c>
      <c r="CE7" s="621"/>
      <c r="CF7" s="621"/>
      <c r="CG7" s="621"/>
      <c r="CH7" s="621"/>
      <c r="CI7" s="621"/>
      <c r="CJ7" s="621"/>
      <c r="CK7" s="621"/>
      <c r="CL7" s="621"/>
      <c r="CM7" s="621"/>
      <c r="CN7" s="621"/>
      <c r="CO7" s="621"/>
      <c r="CP7" s="621"/>
      <c r="CQ7" s="622"/>
      <c r="CR7" s="623">
        <v>3446921</v>
      </c>
      <c r="CS7" s="624"/>
      <c r="CT7" s="624"/>
      <c r="CU7" s="624"/>
      <c r="CV7" s="624"/>
      <c r="CW7" s="624"/>
      <c r="CX7" s="624"/>
      <c r="CY7" s="625"/>
      <c r="CZ7" s="626">
        <v>14.8</v>
      </c>
      <c r="DA7" s="626"/>
      <c r="DB7" s="626"/>
      <c r="DC7" s="626"/>
      <c r="DD7" s="632">
        <v>336418</v>
      </c>
      <c r="DE7" s="624"/>
      <c r="DF7" s="624"/>
      <c r="DG7" s="624"/>
      <c r="DH7" s="624"/>
      <c r="DI7" s="624"/>
      <c r="DJ7" s="624"/>
      <c r="DK7" s="624"/>
      <c r="DL7" s="624"/>
      <c r="DM7" s="624"/>
      <c r="DN7" s="624"/>
      <c r="DO7" s="624"/>
      <c r="DP7" s="625"/>
      <c r="DQ7" s="632">
        <v>2565520</v>
      </c>
      <c r="DR7" s="624"/>
      <c r="DS7" s="624"/>
      <c r="DT7" s="624"/>
      <c r="DU7" s="624"/>
      <c r="DV7" s="624"/>
      <c r="DW7" s="624"/>
      <c r="DX7" s="624"/>
      <c r="DY7" s="624"/>
      <c r="DZ7" s="624"/>
      <c r="EA7" s="624"/>
      <c r="EB7" s="624"/>
      <c r="EC7" s="633"/>
    </row>
    <row r="8" spans="2:143" ht="11.25" customHeight="1" x14ac:dyDescent="0.15">
      <c r="B8" s="620" t="s">
        <v>246</v>
      </c>
      <c r="C8" s="621"/>
      <c r="D8" s="621"/>
      <c r="E8" s="621"/>
      <c r="F8" s="621"/>
      <c r="G8" s="621"/>
      <c r="H8" s="621"/>
      <c r="I8" s="621"/>
      <c r="J8" s="621"/>
      <c r="K8" s="621"/>
      <c r="L8" s="621"/>
      <c r="M8" s="621"/>
      <c r="N8" s="621"/>
      <c r="O8" s="621"/>
      <c r="P8" s="621"/>
      <c r="Q8" s="622"/>
      <c r="R8" s="623">
        <v>14085</v>
      </c>
      <c r="S8" s="624"/>
      <c r="T8" s="624"/>
      <c r="U8" s="624"/>
      <c r="V8" s="624"/>
      <c r="W8" s="624"/>
      <c r="X8" s="624"/>
      <c r="Y8" s="625"/>
      <c r="Z8" s="626">
        <v>0.1</v>
      </c>
      <c r="AA8" s="626"/>
      <c r="AB8" s="626"/>
      <c r="AC8" s="626"/>
      <c r="AD8" s="627">
        <v>14085</v>
      </c>
      <c r="AE8" s="627"/>
      <c r="AF8" s="627"/>
      <c r="AG8" s="627"/>
      <c r="AH8" s="627"/>
      <c r="AI8" s="627"/>
      <c r="AJ8" s="627"/>
      <c r="AK8" s="627"/>
      <c r="AL8" s="628">
        <v>0.1</v>
      </c>
      <c r="AM8" s="629"/>
      <c r="AN8" s="629"/>
      <c r="AO8" s="630"/>
      <c r="AP8" s="620" t="s">
        <v>247</v>
      </c>
      <c r="AQ8" s="621"/>
      <c r="AR8" s="621"/>
      <c r="AS8" s="621"/>
      <c r="AT8" s="621"/>
      <c r="AU8" s="621"/>
      <c r="AV8" s="621"/>
      <c r="AW8" s="621"/>
      <c r="AX8" s="621"/>
      <c r="AY8" s="621"/>
      <c r="AZ8" s="621"/>
      <c r="BA8" s="621"/>
      <c r="BB8" s="621"/>
      <c r="BC8" s="621"/>
      <c r="BD8" s="621"/>
      <c r="BE8" s="621"/>
      <c r="BF8" s="622"/>
      <c r="BG8" s="623">
        <v>68280</v>
      </c>
      <c r="BH8" s="624"/>
      <c r="BI8" s="624"/>
      <c r="BJ8" s="624"/>
      <c r="BK8" s="624"/>
      <c r="BL8" s="624"/>
      <c r="BM8" s="624"/>
      <c r="BN8" s="625"/>
      <c r="BO8" s="626">
        <v>1.7</v>
      </c>
      <c r="BP8" s="626"/>
      <c r="BQ8" s="626"/>
      <c r="BR8" s="626"/>
      <c r="BS8" s="627" t="s">
        <v>242</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6265671</v>
      </c>
      <c r="CS8" s="624"/>
      <c r="CT8" s="624"/>
      <c r="CU8" s="624"/>
      <c r="CV8" s="624"/>
      <c r="CW8" s="624"/>
      <c r="CX8" s="624"/>
      <c r="CY8" s="625"/>
      <c r="CZ8" s="626">
        <v>26.8</v>
      </c>
      <c r="DA8" s="626"/>
      <c r="DB8" s="626"/>
      <c r="DC8" s="626"/>
      <c r="DD8" s="632">
        <v>136895</v>
      </c>
      <c r="DE8" s="624"/>
      <c r="DF8" s="624"/>
      <c r="DG8" s="624"/>
      <c r="DH8" s="624"/>
      <c r="DI8" s="624"/>
      <c r="DJ8" s="624"/>
      <c r="DK8" s="624"/>
      <c r="DL8" s="624"/>
      <c r="DM8" s="624"/>
      <c r="DN8" s="624"/>
      <c r="DO8" s="624"/>
      <c r="DP8" s="625"/>
      <c r="DQ8" s="632">
        <v>3221192</v>
      </c>
      <c r="DR8" s="624"/>
      <c r="DS8" s="624"/>
      <c r="DT8" s="624"/>
      <c r="DU8" s="624"/>
      <c r="DV8" s="624"/>
      <c r="DW8" s="624"/>
      <c r="DX8" s="624"/>
      <c r="DY8" s="624"/>
      <c r="DZ8" s="624"/>
      <c r="EA8" s="624"/>
      <c r="EB8" s="624"/>
      <c r="EC8" s="633"/>
    </row>
    <row r="9" spans="2:143" ht="11.25" customHeight="1" x14ac:dyDescent="0.15">
      <c r="B9" s="620" t="s">
        <v>249</v>
      </c>
      <c r="C9" s="621"/>
      <c r="D9" s="621"/>
      <c r="E9" s="621"/>
      <c r="F9" s="621"/>
      <c r="G9" s="621"/>
      <c r="H9" s="621"/>
      <c r="I9" s="621"/>
      <c r="J9" s="621"/>
      <c r="K9" s="621"/>
      <c r="L9" s="621"/>
      <c r="M9" s="621"/>
      <c r="N9" s="621"/>
      <c r="O9" s="621"/>
      <c r="P9" s="621"/>
      <c r="Q9" s="622"/>
      <c r="R9" s="623">
        <v>11065</v>
      </c>
      <c r="S9" s="624"/>
      <c r="T9" s="624"/>
      <c r="U9" s="624"/>
      <c r="V9" s="624"/>
      <c r="W9" s="624"/>
      <c r="X9" s="624"/>
      <c r="Y9" s="625"/>
      <c r="Z9" s="626">
        <v>0</v>
      </c>
      <c r="AA9" s="626"/>
      <c r="AB9" s="626"/>
      <c r="AC9" s="626"/>
      <c r="AD9" s="627">
        <v>11065</v>
      </c>
      <c r="AE9" s="627"/>
      <c r="AF9" s="627"/>
      <c r="AG9" s="627"/>
      <c r="AH9" s="627"/>
      <c r="AI9" s="627"/>
      <c r="AJ9" s="627"/>
      <c r="AK9" s="627"/>
      <c r="AL9" s="628">
        <v>0.1</v>
      </c>
      <c r="AM9" s="629"/>
      <c r="AN9" s="629"/>
      <c r="AO9" s="630"/>
      <c r="AP9" s="620" t="s">
        <v>250</v>
      </c>
      <c r="AQ9" s="621"/>
      <c r="AR9" s="621"/>
      <c r="AS9" s="621"/>
      <c r="AT9" s="621"/>
      <c r="AU9" s="621"/>
      <c r="AV9" s="621"/>
      <c r="AW9" s="621"/>
      <c r="AX9" s="621"/>
      <c r="AY9" s="621"/>
      <c r="AZ9" s="621"/>
      <c r="BA9" s="621"/>
      <c r="BB9" s="621"/>
      <c r="BC9" s="621"/>
      <c r="BD9" s="621"/>
      <c r="BE9" s="621"/>
      <c r="BF9" s="622"/>
      <c r="BG9" s="623">
        <v>1592274</v>
      </c>
      <c r="BH9" s="624"/>
      <c r="BI9" s="624"/>
      <c r="BJ9" s="624"/>
      <c r="BK9" s="624"/>
      <c r="BL9" s="624"/>
      <c r="BM9" s="624"/>
      <c r="BN9" s="625"/>
      <c r="BO9" s="626">
        <v>40.700000000000003</v>
      </c>
      <c r="BP9" s="626"/>
      <c r="BQ9" s="626"/>
      <c r="BR9" s="626"/>
      <c r="BS9" s="627" t="s">
        <v>242</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2060384</v>
      </c>
      <c r="CS9" s="624"/>
      <c r="CT9" s="624"/>
      <c r="CU9" s="624"/>
      <c r="CV9" s="624"/>
      <c r="CW9" s="624"/>
      <c r="CX9" s="624"/>
      <c r="CY9" s="625"/>
      <c r="CZ9" s="626">
        <v>8.8000000000000007</v>
      </c>
      <c r="DA9" s="626"/>
      <c r="DB9" s="626"/>
      <c r="DC9" s="626"/>
      <c r="DD9" s="632">
        <v>125619</v>
      </c>
      <c r="DE9" s="624"/>
      <c r="DF9" s="624"/>
      <c r="DG9" s="624"/>
      <c r="DH9" s="624"/>
      <c r="DI9" s="624"/>
      <c r="DJ9" s="624"/>
      <c r="DK9" s="624"/>
      <c r="DL9" s="624"/>
      <c r="DM9" s="624"/>
      <c r="DN9" s="624"/>
      <c r="DO9" s="624"/>
      <c r="DP9" s="625"/>
      <c r="DQ9" s="632">
        <v>1416256</v>
      </c>
      <c r="DR9" s="624"/>
      <c r="DS9" s="624"/>
      <c r="DT9" s="624"/>
      <c r="DU9" s="624"/>
      <c r="DV9" s="624"/>
      <c r="DW9" s="624"/>
      <c r="DX9" s="624"/>
      <c r="DY9" s="624"/>
      <c r="DZ9" s="624"/>
      <c r="EA9" s="624"/>
      <c r="EB9" s="624"/>
      <c r="EC9" s="633"/>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242</v>
      </c>
      <c r="S10" s="624"/>
      <c r="T10" s="624"/>
      <c r="U10" s="624"/>
      <c r="V10" s="624"/>
      <c r="W10" s="624"/>
      <c r="X10" s="624"/>
      <c r="Y10" s="625"/>
      <c r="Z10" s="626" t="s">
        <v>242</v>
      </c>
      <c r="AA10" s="626"/>
      <c r="AB10" s="626"/>
      <c r="AC10" s="626"/>
      <c r="AD10" s="627" t="s">
        <v>242</v>
      </c>
      <c r="AE10" s="627"/>
      <c r="AF10" s="627"/>
      <c r="AG10" s="627"/>
      <c r="AH10" s="627"/>
      <c r="AI10" s="627"/>
      <c r="AJ10" s="627"/>
      <c r="AK10" s="627"/>
      <c r="AL10" s="628" t="s">
        <v>242</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78742</v>
      </c>
      <c r="BH10" s="624"/>
      <c r="BI10" s="624"/>
      <c r="BJ10" s="624"/>
      <c r="BK10" s="624"/>
      <c r="BL10" s="624"/>
      <c r="BM10" s="624"/>
      <c r="BN10" s="625"/>
      <c r="BO10" s="626">
        <v>2</v>
      </c>
      <c r="BP10" s="626"/>
      <c r="BQ10" s="626"/>
      <c r="BR10" s="626"/>
      <c r="BS10" s="627" t="s">
        <v>235</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18085</v>
      </c>
      <c r="CS10" s="624"/>
      <c r="CT10" s="624"/>
      <c r="CU10" s="624"/>
      <c r="CV10" s="624"/>
      <c r="CW10" s="624"/>
      <c r="CX10" s="624"/>
      <c r="CY10" s="625"/>
      <c r="CZ10" s="626">
        <v>0.1</v>
      </c>
      <c r="DA10" s="626"/>
      <c r="DB10" s="626"/>
      <c r="DC10" s="626"/>
      <c r="DD10" s="632" t="s">
        <v>242</v>
      </c>
      <c r="DE10" s="624"/>
      <c r="DF10" s="624"/>
      <c r="DG10" s="624"/>
      <c r="DH10" s="624"/>
      <c r="DI10" s="624"/>
      <c r="DJ10" s="624"/>
      <c r="DK10" s="624"/>
      <c r="DL10" s="624"/>
      <c r="DM10" s="624"/>
      <c r="DN10" s="624"/>
      <c r="DO10" s="624"/>
      <c r="DP10" s="625"/>
      <c r="DQ10" s="632">
        <v>15085</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906021</v>
      </c>
      <c r="S11" s="624"/>
      <c r="T11" s="624"/>
      <c r="U11" s="624"/>
      <c r="V11" s="624"/>
      <c r="W11" s="624"/>
      <c r="X11" s="624"/>
      <c r="Y11" s="625"/>
      <c r="Z11" s="628">
        <v>3.7</v>
      </c>
      <c r="AA11" s="629"/>
      <c r="AB11" s="629"/>
      <c r="AC11" s="635"/>
      <c r="AD11" s="632">
        <v>906021</v>
      </c>
      <c r="AE11" s="624"/>
      <c r="AF11" s="624"/>
      <c r="AG11" s="624"/>
      <c r="AH11" s="624"/>
      <c r="AI11" s="624"/>
      <c r="AJ11" s="624"/>
      <c r="AK11" s="625"/>
      <c r="AL11" s="628">
        <v>8.6</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77185</v>
      </c>
      <c r="BH11" s="624"/>
      <c r="BI11" s="624"/>
      <c r="BJ11" s="624"/>
      <c r="BK11" s="624"/>
      <c r="BL11" s="624"/>
      <c r="BM11" s="624"/>
      <c r="BN11" s="625"/>
      <c r="BO11" s="626">
        <v>2</v>
      </c>
      <c r="BP11" s="626"/>
      <c r="BQ11" s="626"/>
      <c r="BR11" s="626"/>
      <c r="BS11" s="627" t="s">
        <v>235</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939502</v>
      </c>
      <c r="CS11" s="624"/>
      <c r="CT11" s="624"/>
      <c r="CU11" s="624"/>
      <c r="CV11" s="624"/>
      <c r="CW11" s="624"/>
      <c r="CX11" s="624"/>
      <c r="CY11" s="625"/>
      <c r="CZ11" s="626">
        <v>4</v>
      </c>
      <c r="DA11" s="626"/>
      <c r="DB11" s="626"/>
      <c r="DC11" s="626"/>
      <c r="DD11" s="632">
        <v>421803</v>
      </c>
      <c r="DE11" s="624"/>
      <c r="DF11" s="624"/>
      <c r="DG11" s="624"/>
      <c r="DH11" s="624"/>
      <c r="DI11" s="624"/>
      <c r="DJ11" s="624"/>
      <c r="DK11" s="624"/>
      <c r="DL11" s="624"/>
      <c r="DM11" s="624"/>
      <c r="DN11" s="624"/>
      <c r="DO11" s="624"/>
      <c r="DP11" s="625"/>
      <c r="DQ11" s="632">
        <v>303045</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t="s">
        <v>235</v>
      </c>
      <c r="S12" s="624"/>
      <c r="T12" s="624"/>
      <c r="U12" s="624"/>
      <c r="V12" s="624"/>
      <c r="W12" s="624"/>
      <c r="X12" s="624"/>
      <c r="Y12" s="625"/>
      <c r="Z12" s="626" t="s">
        <v>235</v>
      </c>
      <c r="AA12" s="626"/>
      <c r="AB12" s="626"/>
      <c r="AC12" s="626"/>
      <c r="AD12" s="627" t="s">
        <v>242</v>
      </c>
      <c r="AE12" s="627"/>
      <c r="AF12" s="627"/>
      <c r="AG12" s="627"/>
      <c r="AH12" s="627"/>
      <c r="AI12" s="627"/>
      <c r="AJ12" s="627"/>
      <c r="AK12" s="627"/>
      <c r="AL12" s="628" t="s">
        <v>242</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1622150</v>
      </c>
      <c r="BH12" s="624"/>
      <c r="BI12" s="624"/>
      <c r="BJ12" s="624"/>
      <c r="BK12" s="624"/>
      <c r="BL12" s="624"/>
      <c r="BM12" s="624"/>
      <c r="BN12" s="625"/>
      <c r="BO12" s="626">
        <v>41.5</v>
      </c>
      <c r="BP12" s="626"/>
      <c r="BQ12" s="626"/>
      <c r="BR12" s="626"/>
      <c r="BS12" s="627" t="s">
        <v>235</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544646</v>
      </c>
      <c r="CS12" s="624"/>
      <c r="CT12" s="624"/>
      <c r="CU12" s="624"/>
      <c r="CV12" s="624"/>
      <c r="CW12" s="624"/>
      <c r="CX12" s="624"/>
      <c r="CY12" s="625"/>
      <c r="CZ12" s="626">
        <v>2.2999999999999998</v>
      </c>
      <c r="DA12" s="626"/>
      <c r="DB12" s="626"/>
      <c r="DC12" s="626"/>
      <c r="DD12" s="632">
        <v>33342</v>
      </c>
      <c r="DE12" s="624"/>
      <c r="DF12" s="624"/>
      <c r="DG12" s="624"/>
      <c r="DH12" s="624"/>
      <c r="DI12" s="624"/>
      <c r="DJ12" s="624"/>
      <c r="DK12" s="624"/>
      <c r="DL12" s="624"/>
      <c r="DM12" s="624"/>
      <c r="DN12" s="624"/>
      <c r="DO12" s="624"/>
      <c r="DP12" s="625"/>
      <c r="DQ12" s="632">
        <v>308603</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242</v>
      </c>
      <c r="S13" s="624"/>
      <c r="T13" s="624"/>
      <c r="U13" s="624"/>
      <c r="V13" s="624"/>
      <c r="W13" s="624"/>
      <c r="X13" s="624"/>
      <c r="Y13" s="625"/>
      <c r="Z13" s="626" t="s">
        <v>242</v>
      </c>
      <c r="AA13" s="626"/>
      <c r="AB13" s="626"/>
      <c r="AC13" s="626"/>
      <c r="AD13" s="627" t="s">
        <v>242</v>
      </c>
      <c r="AE13" s="627"/>
      <c r="AF13" s="627"/>
      <c r="AG13" s="627"/>
      <c r="AH13" s="627"/>
      <c r="AI13" s="627"/>
      <c r="AJ13" s="627"/>
      <c r="AK13" s="627"/>
      <c r="AL13" s="628" t="s">
        <v>242</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1616095</v>
      </c>
      <c r="BH13" s="624"/>
      <c r="BI13" s="624"/>
      <c r="BJ13" s="624"/>
      <c r="BK13" s="624"/>
      <c r="BL13" s="624"/>
      <c r="BM13" s="624"/>
      <c r="BN13" s="625"/>
      <c r="BO13" s="626">
        <v>41.3</v>
      </c>
      <c r="BP13" s="626"/>
      <c r="BQ13" s="626"/>
      <c r="BR13" s="626"/>
      <c r="BS13" s="627" t="s">
        <v>242</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3535987</v>
      </c>
      <c r="CS13" s="624"/>
      <c r="CT13" s="624"/>
      <c r="CU13" s="624"/>
      <c r="CV13" s="624"/>
      <c r="CW13" s="624"/>
      <c r="CX13" s="624"/>
      <c r="CY13" s="625"/>
      <c r="CZ13" s="626">
        <v>15.1</v>
      </c>
      <c r="DA13" s="626"/>
      <c r="DB13" s="626"/>
      <c r="DC13" s="626"/>
      <c r="DD13" s="632">
        <v>989230</v>
      </c>
      <c r="DE13" s="624"/>
      <c r="DF13" s="624"/>
      <c r="DG13" s="624"/>
      <c r="DH13" s="624"/>
      <c r="DI13" s="624"/>
      <c r="DJ13" s="624"/>
      <c r="DK13" s="624"/>
      <c r="DL13" s="624"/>
      <c r="DM13" s="624"/>
      <c r="DN13" s="624"/>
      <c r="DO13" s="624"/>
      <c r="DP13" s="625"/>
      <c r="DQ13" s="632">
        <v>1651576</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4</v>
      </c>
      <c r="S14" s="624"/>
      <c r="T14" s="624"/>
      <c r="U14" s="624"/>
      <c r="V14" s="624"/>
      <c r="W14" s="624"/>
      <c r="X14" s="624"/>
      <c r="Y14" s="625"/>
      <c r="Z14" s="626">
        <v>0</v>
      </c>
      <c r="AA14" s="626"/>
      <c r="AB14" s="626"/>
      <c r="AC14" s="626"/>
      <c r="AD14" s="627">
        <v>4</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131396</v>
      </c>
      <c r="BH14" s="624"/>
      <c r="BI14" s="624"/>
      <c r="BJ14" s="624"/>
      <c r="BK14" s="624"/>
      <c r="BL14" s="624"/>
      <c r="BM14" s="624"/>
      <c r="BN14" s="625"/>
      <c r="BO14" s="626">
        <v>3.4</v>
      </c>
      <c r="BP14" s="626"/>
      <c r="BQ14" s="626"/>
      <c r="BR14" s="626"/>
      <c r="BS14" s="627" t="s">
        <v>242</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1113456</v>
      </c>
      <c r="CS14" s="624"/>
      <c r="CT14" s="624"/>
      <c r="CU14" s="624"/>
      <c r="CV14" s="624"/>
      <c r="CW14" s="624"/>
      <c r="CX14" s="624"/>
      <c r="CY14" s="625"/>
      <c r="CZ14" s="626">
        <v>4.8</v>
      </c>
      <c r="DA14" s="626"/>
      <c r="DB14" s="626"/>
      <c r="DC14" s="626"/>
      <c r="DD14" s="632">
        <v>82634</v>
      </c>
      <c r="DE14" s="624"/>
      <c r="DF14" s="624"/>
      <c r="DG14" s="624"/>
      <c r="DH14" s="624"/>
      <c r="DI14" s="624"/>
      <c r="DJ14" s="624"/>
      <c r="DK14" s="624"/>
      <c r="DL14" s="624"/>
      <c r="DM14" s="624"/>
      <c r="DN14" s="624"/>
      <c r="DO14" s="624"/>
      <c r="DP14" s="625"/>
      <c r="DQ14" s="632">
        <v>944173</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242</v>
      </c>
      <c r="S15" s="624"/>
      <c r="T15" s="624"/>
      <c r="U15" s="624"/>
      <c r="V15" s="624"/>
      <c r="W15" s="624"/>
      <c r="X15" s="624"/>
      <c r="Y15" s="625"/>
      <c r="Z15" s="626" t="s">
        <v>235</v>
      </c>
      <c r="AA15" s="626"/>
      <c r="AB15" s="626"/>
      <c r="AC15" s="626"/>
      <c r="AD15" s="627" t="s">
        <v>235</v>
      </c>
      <c r="AE15" s="627"/>
      <c r="AF15" s="627"/>
      <c r="AG15" s="627"/>
      <c r="AH15" s="627"/>
      <c r="AI15" s="627"/>
      <c r="AJ15" s="627"/>
      <c r="AK15" s="627"/>
      <c r="AL15" s="628" t="s">
        <v>235</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338784</v>
      </c>
      <c r="BH15" s="624"/>
      <c r="BI15" s="624"/>
      <c r="BJ15" s="624"/>
      <c r="BK15" s="624"/>
      <c r="BL15" s="624"/>
      <c r="BM15" s="624"/>
      <c r="BN15" s="625"/>
      <c r="BO15" s="626">
        <v>8.6999999999999993</v>
      </c>
      <c r="BP15" s="626"/>
      <c r="BQ15" s="626"/>
      <c r="BR15" s="626"/>
      <c r="BS15" s="627" t="s">
        <v>235</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3356417</v>
      </c>
      <c r="CS15" s="624"/>
      <c r="CT15" s="624"/>
      <c r="CU15" s="624"/>
      <c r="CV15" s="624"/>
      <c r="CW15" s="624"/>
      <c r="CX15" s="624"/>
      <c r="CY15" s="625"/>
      <c r="CZ15" s="626">
        <v>14.4</v>
      </c>
      <c r="DA15" s="626"/>
      <c r="DB15" s="626"/>
      <c r="DC15" s="626"/>
      <c r="DD15" s="632">
        <v>1345003</v>
      </c>
      <c r="DE15" s="624"/>
      <c r="DF15" s="624"/>
      <c r="DG15" s="624"/>
      <c r="DH15" s="624"/>
      <c r="DI15" s="624"/>
      <c r="DJ15" s="624"/>
      <c r="DK15" s="624"/>
      <c r="DL15" s="624"/>
      <c r="DM15" s="624"/>
      <c r="DN15" s="624"/>
      <c r="DO15" s="624"/>
      <c r="DP15" s="625"/>
      <c r="DQ15" s="632">
        <v>1769049</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18995</v>
      </c>
      <c r="S16" s="624"/>
      <c r="T16" s="624"/>
      <c r="U16" s="624"/>
      <c r="V16" s="624"/>
      <c r="W16" s="624"/>
      <c r="X16" s="624"/>
      <c r="Y16" s="625"/>
      <c r="Z16" s="626">
        <v>0.1</v>
      </c>
      <c r="AA16" s="626"/>
      <c r="AB16" s="626"/>
      <c r="AC16" s="626"/>
      <c r="AD16" s="627">
        <v>18995</v>
      </c>
      <c r="AE16" s="627"/>
      <c r="AF16" s="627"/>
      <c r="AG16" s="627"/>
      <c r="AH16" s="627"/>
      <c r="AI16" s="627"/>
      <c r="AJ16" s="627"/>
      <c r="AK16" s="627"/>
      <c r="AL16" s="628">
        <v>0.2</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242</v>
      </c>
      <c r="BH16" s="624"/>
      <c r="BI16" s="624"/>
      <c r="BJ16" s="624"/>
      <c r="BK16" s="624"/>
      <c r="BL16" s="624"/>
      <c r="BM16" s="624"/>
      <c r="BN16" s="625"/>
      <c r="BO16" s="626" t="s">
        <v>242</v>
      </c>
      <c r="BP16" s="626"/>
      <c r="BQ16" s="626"/>
      <c r="BR16" s="626"/>
      <c r="BS16" s="627" t="s">
        <v>235</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434635</v>
      </c>
      <c r="CS16" s="624"/>
      <c r="CT16" s="624"/>
      <c r="CU16" s="624"/>
      <c r="CV16" s="624"/>
      <c r="CW16" s="624"/>
      <c r="CX16" s="624"/>
      <c r="CY16" s="625"/>
      <c r="CZ16" s="626">
        <v>1.9</v>
      </c>
      <c r="DA16" s="626"/>
      <c r="DB16" s="626"/>
      <c r="DC16" s="626"/>
      <c r="DD16" s="632" t="s">
        <v>242</v>
      </c>
      <c r="DE16" s="624"/>
      <c r="DF16" s="624"/>
      <c r="DG16" s="624"/>
      <c r="DH16" s="624"/>
      <c r="DI16" s="624"/>
      <c r="DJ16" s="624"/>
      <c r="DK16" s="624"/>
      <c r="DL16" s="624"/>
      <c r="DM16" s="624"/>
      <c r="DN16" s="624"/>
      <c r="DO16" s="624"/>
      <c r="DP16" s="625"/>
      <c r="DQ16" s="632">
        <v>77249</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52399</v>
      </c>
      <c r="S17" s="624"/>
      <c r="T17" s="624"/>
      <c r="U17" s="624"/>
      <c r="V17" s="624"/>
      <c r="W17" s="624"/>
      <c r="X17" s="624"/>
      <c r="Y17" s="625"/>
      <c r="Z17" s="626">
        <v>0.2</v>
      </c>
      <c r="AA17" s="626"/>
      <c r="AB17" s="626"/>
      <c r="AC17" s="626"/>
      <c r="AD17" s="627">
        <v>52399</v>
      </c>
      <c r="AE17" s="627"/>
      <c r="AF17" s="627"/>
      <c r="AG17" s="627"/>
      <c r="AH17" s="627"/>
      <c r="AI17" s="627"/>
      <c r="AJ17" s="627"/>
      <c r="AK17" s="627"/>
      <c r="AL17" s="628">
        <v>0.5</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242</v>
      </c>
      <c r="BH17" s="624"/>
      <c r="BI17" s="624"/>
      <c r="BJ17" s="624"/>
      <c r="BK17" s="624"/>
      <c r="BL17" s="624"/>
      <c r="BM17" s="624"/>
      <c r="BN17" s="625"/>
      <c r="BO17" s="626" t="s">
        <v>235</v>
      </c>
      <c r="BP17" s="626"/>
      <c r="BQ17" s="626"/>
      <c r="BR17" s="626"/>
      <c r="BS17" s="627" t="s">
        <v>242</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1459304</v>
      </c>
      <c r="CS17" s="624"/>
      <c r="CT17" s="624"/>
      <c r="CU17" s="624"/>
      <c r="CV17" s="624"/>
      <c r="CW17" s="624"/>
      <c r="CX17" s="624"/>
      <c r="CY17" s="625"/>
      <c r="CZ17" s="626">
        <v>6.3</v>
      </c>
      <c r="DA17" s="626"/>
      <c r="DB17" s="626"/>
      <c r="DC17" s="626"/>
      <c r="DD17" s="632" t="s">
        <v>235</v>
      </c>
      <c r="DE17" s="624"/>
      <c r="DF17" s="624"/>
      <c r="DG17" s="624"/>
      <c r="DH17" s="624"/>
      <c r="DI17" s="624"/>
      <c r="DJ17" s="624"/>
      <c r="DK17" s="624"/>
      <c r="DL17" s="624"/>
      <c r="DM17" s="624"/>
      <c r="DN17" s="624"/>
      <c r="DO17" s="624"/>
      <c r="DP17" s="625"/>
      <c r="DQ17" s="632">
        <v>1242931</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61996</v>
      </c>
      <c r="S18" s="624"/>
      <c r="T18" s="624"/>
      <c r="U18" s="624"/>
      <c r="V18" s="624"/>
      <c r="W18" s="624"/>
      <c r="X18" s="624"/>
      <c r="Y18" s="625"/>
      <c r="Z18" s="626">
        <v>0.3</v>
      </c>
      <c r="AA18" s="626"/>
      <c r="AB18" s="626"/>
      <c r="AC18" s="626"/>
      <c r="AD18" s="627">
        <v>61996</v>
      </c>
      <c r="AE18" s="627"/>
      <c r="AF18" s="627"/>
      <c r="AG18" s="627"/>
      <c r="AH18" s="627"/>
      <c r="AI18" s="627"/>
      <c r="AJ18" s="627"/>
      <c r="AK18" s="627"/>
      <c r="AL18" s="628">
        <v>0.6</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242</v>
      </c>
      <c r="BH18" s="624"/>
      <c r="BI18" s="624"/>
      <c r="BJ18" s="624"/>
      <c r="BK18" s="624"/>
      <c r="BL18" s="624"/>
      <c r="BM18" s="624"/>
      <c r="BN18" s="625"/>
      <c r="BO18" s="626" t="s">
        <v>242</v>
      </c>
      <c r="BP18" s="626"/>
      <c r="BQ18" s="626"/>
      <c r="BR18" s="626"/>
      <c r="BS18" s="627" t="s">
        <v>242</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235</v>
      </c>
      <c r="CS18" s="624"/>
      <c r="CT18" s="624"/>
      <c r="CU18" s="624"/>
      <c r="CV18" s="624"/>
      <c r="CW18" s="624"/>
      <c r="CX18" s="624"/>
      <c r="CY18" s="625"/>
      <c r="CZ18" s="626" t="s">
        <v>235</v>
      </c>
      <c r="DA18" s="626"/>
      <c r="DB18" s="626"/>
      <c r="DC18" s="626"/>
      <c r="DD18" s="632" t="s">
        <v>242</v>
      </c>
      <c r="DE18" s="624"/>
      <c r="DF18" s="624"/>
      <c r="DG18" s="624"/>
      <c r="DH18" s="624"/>
      <c r="DI18" s="624"/>
      <c r="DJ18" s="624"/>
      <c r="DK18" s="624"/>
      <c r="DL18" s="624"/>
      <c r="DM18" s="624"/>
      <c r="DN18" s="624"/>
      <c r="DO18" s="624"/>
      <c r="DP18" s="625"/>
      <c r="DQ18" s="632" t="s">
        <v>235</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53388</v>
      </c>
      <c r="S19" s="624"/>
      <c r="T19" s="624"/>
      <c r="U19" s="624"/>
      <c r="V19" s="624"/>
      <c r="W19" s="624"/>
      <c r="X19" s="624"/>
      <c r="Y19" s="625"/>
      <c r="Z19" s="626">
        <v>0.2</v>
      </c>
      <c r="AA19" s="626"/>
      <c r="AB19" s="626"/>
      <c r="AC19" s="626"/>
      <c r="AD19" s="627">
        <v>53388</v>
      </c>
      <c r="AE19" s="627"/>
      <c r="AF19" s="627"/>
      <c r="AG19" s="627"/>
      <c r="AH19" s="627"/>
      <c r="AI19" s="627"/>
      <c r="AJ19" s="627"/>
      <c r="AK19" s="627"/>
      <c r="AL19" s="628">
        <v>0.5</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2896</v>
      </c>
      <c r="BH19" s="624"/>
      <c r="BI19" s="624"/>
      <c r="BJ19" s="624"/>
      <c r="BK19" s="624"/>
      <c r="BL19" s="624"/>
      <c r="BM19" s="624"/>
      <c r="BN19" s="625"/>
      <c r="BO19" s="626">
        <v>0.1</v>
      </c>
      <c r="BP19" s="626"/>
      <c r="BQ19" s="626"/>
      <c r="BR19" s="626"/>
      <c r="BS19" s="627" t="s">
        <v>235</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242</v>
      </c>
      <c r="CS19" s="624"/>
      <c r="CT19" s="624"/>
      <c r="CU19" s="624"/>
      <c r="CV19" s="624"/>
      <c r="CW19" s="624"/>
      <c r="CX19" s="624"/>
      <c r="CY19" s="625"/>
      <c r="CZ19" s="626" t="s">
        <v>242</v>
      </c>
      <c r="DA19" s="626"/>
      <c r="DB19" s="626"/>
      <c r="DC19" s="626"/>
      <c r="DD19" s="632" t="s">
        <v>235</v>
      </c>
      <c r="DE19" s="624"/>
      <c r="DF19" s="624"/>
      <c r="DG19" s="624"/>
      <c r="DH19" s="624"/>
      <c r="DI19" s="624"/>
      <c r="DJ19" s="624"/>
      <c r="DK19" s="624"/>
      <c r="DL19" s="624"/>
      <c r="DM19" s="624"/>
      <c r="DN19" s="624"/>
      <c r="DO19" s="624"/>
      <c r="DP19" s="625"/>
      <c r="DQ19" s="632" t="s">
        <v>242</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v>8608</v>
      </c>
      <c r="S20" s="624"/>
      <c r="T20" s="624"/>
      <c r="U20" s="624"/>
      <c r="V20" s="624"/>
      <c r="W20" s="624"/>
      <c r="X20" s="624"/>
      <c r="Y20" s="625"/>
      <c r="Z20" s="626">
        <v>0</v>
      </c>
      <c r="AA20" s="626"/>
      <c r="AB20" s="626"/>
      <c r="AC20" s="626"/>
      <c r="AD20" s="627">
        <v>8608</v>
      </c>
      <c r="AE20" s="627"/>
      <c r="AF20" s="627"/>
      <c r="AG20" s="627"/>
      <c r="AH20" s="627"/>
      <c r="AI20" s="627"/>
      <c r="AJ20" s="627"/>
      <c r="AK20" s="627"/>
      <c r="AL20" s="628">
        <v>0.1</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2896</v>
      </c>
      <c r="BH20" s="624"/>
      <c r="BI20" s="624"/>
      <c r="BJ20" s="624"/>
      <c r="BK20" s="624"/>
      <c r="BL20" s="624"/>
      <c r="BM20" s="624"/>
      <c r="BN20" s="625"/>
      <c r="BO20" s="626">
        <v>0.1</v>
      </c>
      <c r="BP20" s="626"/>
      <c r="BQ20" s="626"/>
      <c r="BR20" s="626"/>
      <c r="BS20" s="627" t="s">
        <v>242</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23346496</v>
      </c>
      <c r="CS20" s="624"/>
      <c r="CT20" s="624"/>
      <c r="CU20" s="624"/>
      <c r="CV20" s="624"/>
      <c r="CW20" s="624"/>
      <c r="CX20" s="624"/>
      <c r="CY20" s="625"/>
      <c r="CZ20" s="626">
        <v>100</v>
      </c>
      <c r="DA20" s="626"/>
      <c r="DB20" s="626"/>
      <c r="DC20" s="626"/>
      <c r="DD20" s="632">
        <v>3470944</v>
      </c>
      <c r="DE20" s="624"/>
      <c r="DF20" s="624"/>
      <c r="DG20" s="624"/>
      <c r="DH20" s="624"/>
      <c r="DI20" s="624"/>
      <c r="DJ20" s="624"/>
      <c r="DK20" s="624"/>
      <c r="DL20" s="624"/>
      <c r="DM20" s="624"/>
      <c r="DN20" s="624"/>
      <c r="DO20" s="624"/>
      <c r="DP20" s="625"/>
      <c r="DQ20" s="632">
        <v>13686167</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6275739</v>
      </c>
      <c r="S21" s="624"/>
      <c r="T21" s="624"/>
      <c r="U21" s="624"/>
      <c r="V21" s="624"/>
      <c r="W21" s="624"/>
      <c r="X21" s="624"/>
      <c r="Y21" s="625"/>
      <c r="Z21" s="626">
        <v>25.8</v>
      </c>
      <c r="AA21" s="626"/>
      <c r="AB21" s="626"/>
      <c r="AC21" s="626"/>
      <c r="AD21" s="627">
        <v>5174022</v>
      </c>
      <c r="AE21" s="627"/>
      <c r="AF21" s="627"/>
      <c r="AG21" s="627"/>
      <c r="AH21" s="627"/>
      <c r="AI21" s="627"/>
      <c r="AJ21" s="627"/>
      <c r="AK21" s="627"/>
      <c r="AL21" s="628">
        <v>49.1</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v>2896</v>
      </c>
      <c r="BH21" s="624"/>
      <c r="BI21" s="624"/>
      <c r="BJ21" s="624"/>
      <c r="BK21" s="624"/>
      <c r="BL21" s="624"/>
      <c r="BM21" s="624"/>
      <c r="BN21" s="625"/>
      <c r="BO21" s="626">
        <v>0.1</v>
      </c>
      <c r="BP21" s="626"/>
      <c r="BQ21" s="626"/>
      <c r="BR21" s="626"/>
      <c r="BS21" s="627" t="s">
        <v>235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5174022</v>
      </c>
      <c r="S22" s="624"/>
      <c r="T22" s="624"/>
      <c r="U22" s="624"/>
      <c r="V22" s="624"/>
      <c r="W22" s="624"/>
      <c r="X22" s="624"/>
      <c r="Y22" s="625"/>
      <c r="Z22" s="626">
        <v>21.3</v>
      </c>
      <c r="AA22" s="626"/>
      <c r="AB22" s="626"/>
      <c r="AC22" s="626"/>
      <c r="AD22" s="627">
        <v>5174022</v>
      </c>
      <c r="AE22" s="627"/>
      <c r="AF22" s="627"/>
      <c r="AG22" s="627"/>
      <c r="AH22" s="627"/>
      <c r="AI22" s="627"/>
      <c r="AJ22" s="627"/>
      <c r="AK22" s="627"/>
      <c r="AL22" s="628">
        <v>49.1</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242</v>
      </c>
      <c r="BH22" s="624"/>
      <c r="BI22" s="624"/>
      <c r="BJ22" s="624"/>
      <c r="BK22" s="624"/>
      <c r="BL22" s="624"/>
      <c r="BM22" s="624"/>
      <c r="BN22" s="625"/>
      <c r="BO22" s="626" t="s">
        <v>242</v>
      </c>
      <c r="BP22" s="626"/>
      <c r="BQ22" s="626"/>
      <c r="BR22" s="626"/>
      <c r="BS22" s="627" t="s">
        <v>235</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714874</v>
      </c>
      <c r="S23" s="624"/>
      <c r="T23" s="624"/>
      <c r="U23" s="624"/>
      <c r="V23" s="624"/>
      <c r="W23" s="624"/>
      <c r="X23" s="624"/>
      <c r="Y23" s="625"/>
      <c r="Z23" s="626">
        <v>2.9</v>
      </c>
      <c r="AA23" s="626"/>
      <c r="AB23" s="626"/>
      <c r="AC23" s="626"/>
      <c r="AD23" s="627" t="s">
        <v>235</v>
      </c>
      <c r="AE23" s="627"/>
      <c r="AF23" s="627"/>
      <c r="AG23" s="627"/>
      <c r="AH23" s="627"/>
      <c r="AI23" s="627"/>
      <c r="AJ23" s="627"/>
      <c r="AK23" s="627"/>
      <c r="AL23" s="628" t="s">
        <v>235</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t="s">
        <v>235</v>
      </c>
      <c r="BH23" s="624"/>
      <c r="BI23" s="624"/>
      <c r="BJ23" s="624"/>
      <c r="BK23" s="624"/>
      <c r="BL23" s="624"/>
      <c r="BM23" s="624"/>
      <c r="BN23" s="625"/>
      <c r="BO23" s="626" t="s">
        <v>242</v>
      </c>
      <c r="BP23" s="626"/>
      <c r="BQ23" s="626"/>
      <c r="BR23" s="626"/>
      <c r="BS23" s="627" t="s">
        <v>235</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v>386843</v>
      </c>
      <c r="S24" s="624"/>
      <c r="T24" s="624"/>
      <c r="U24" s="624"/>
      <c r="V24" s="624"/>
      <c r="W24" s="624"/>
      <c r="X24" s="624"/>
      <c r="Y24" s="625"/>
      <c r="Z24" s="626">
        <v>1.6</v>
      </c>
      <c r="AA24" s="626"/>
      <c r="AB24" s="626"/>
      <c r="AC24" s="626"/>
      <c r="AD24" s="627" t="s">
        <v>235</v>
      </c>
      <c r="AE24" s="627"/>
      <c r="AF24" s="627"/>
      <c r="AG24" s="627"/>
      <c r="AH24" s="627"/>
      <c r="AI24" s="627"/>
      <c r="AJ24" s="627"/>
      <c r="AK24" s="627"/>
      <c r="AL24" s="628" t="s">
        <v>235</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242</v>
      </c>
      <c r="BH24" s="624"/>
      <c r="BI24" s="624"/>
      <c r="BJ24" s="624"/>
      <c r="BK24" s="624"/>
      <c r="BL24" s="624"/>
      <c r="BM24" s="624"/>
      <c r="BN24" s="625"/>
      <c r="BO24" s="626" t="s">
        <v>235</v>
      </c>
      <c r="BP24" s="626"/>
      <c r="BQ24" s="626"/>
      <c r="BR24" s="626"/>
      <c r="BS24" s="627" t="s">
        <v>242</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7808816</v>
      </c>
      <c r="CS24" s="613"/>
      <c r="CT24" s="613"/>
      <c r="CU24" s="613"/>
      <c r="CV24" s="613"/>
      <c r="CW24" s="613"/>
      <c r="CX24" s="613"/>
      <c r="CY24" s="614"/>
      <c r="CZ24" s="617">
        <v>33.4</v>
      </c>
      <c r="DA24" s="618"/>
      <c r="DB24" s="618"/>
      <c r="DC24" s="634"/>
      <c r="DD24" s="658">
        <v>5060444</v>
      </c>
      <c r="DE24" s="613"/>
      <c r="DF24" s="613"/>
      <c r="DG24" s="613"/>
      <c r="DH24" s="613"/>
      <c r="DI24" s="613"/>
      <c r="DJ24" s="613"/>
      <c r="DK24" s="614"/>
      <c r="DL24" s="658">
        <v>4590024</v>
      </c>
      <c r="DM24" s="613"/>
      <c r="DN24" s="613"/>
      <c r="DO24" s="613"/>
      <c r="DP24" s="613"/>
      <c r="DQ24" s="613"/>
      <c r="DR24" s="613"/>
      <c r="DS24" s="613"/>
      <c r="DT24" s="613"/>
      <c r="DU24" s="613"/>
      <c r="DV24" s="614"/>
      <c r="DW24" s="617">
        <v>43</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11441511</v>
      </c>
      <c r="S25" s="624"/>
      <c r="T25" s="624"/>
      <c r="U25" s="624"/>
      <c r="V25" s="624"/>
      <c r="W25" s="624"/>
      <c r="X25" s="624"/>
      <c r="Y25" s="625"/>
      <c r="Z25" s="626">
        <v>47</v>
      </c>
      <c r="AA25" s="626"/>
      <c r="AB25" s="626"/>
      <c r="AC25" s="626"/>
      <c r="AD25" s="627">
        <v>10339794</v>
      </c>
      <c r="AE25" s="627"/>
      <c r="AF25" s="627"/>
      <c r="AG25" s="627"/>
      <c r="AH25" s="627"/>
      <c r="AI25" s="627"/>
      <c r="AJ25" s="627"/>
      <c r="AK25" s="627"/>
      <c r="AL25" s="628">
        <v>98.1</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242</v>
      </c>
      <c r="BH25" s="624"/>
      <c r="BI25" s="624"/>
      <c r="BJ25" s="624"/>
      <c r="BK25" s="624"/>
      <c r="BL25" s="624"/>
      <c r="BM25" s="624"/>
      <c r="BN25" s="625"/>
      <c r="BO25" s="626" t="s">
        <v>235</v>
      </c>
      <c r="BP25" s="626"/>
      <c r="BQ25" s="626"/>
      <c r="BR25" s="626"/>
      <c r="BS25" s="627" t="s">
        <v>242</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3146923</v>
      </c>
      <c r="CS25" s="655"/>
      <c r="CT25" s="655"/>
      <c r="CU25" s="655"/>
      <c r="CV25" s="655"/>
      <c r="CW25" s="655"/>
      <c r="CX25" s="655"/>
      <c r="CY25" s="656"/>
      <c r="CZ25" s="628">
        <v>13.5</v>
      </c>
      <c r="DA25" s="653"/>
      <c r="DB25" s="653"/>
      <c r="DC25" s="657"/>
      <c r="DD25" s="632">
        <v>2872467</v>
      </c>
      <c r="DE25" s="655"/>
      <c r="DF25" s="655"/>
      <c r="DG25" s="655"/>
      <c r="DH25" s="655"/>
      <c r="DI25" s="655"/>
      <c r="DJ25" s="655"/>
      <c r="DK25" s="656"/>
      <c r="DL25" s="632">
        <v>2525295</v>
      </c>
      <c r="DM25" s="655"/>
      <c r="DN25" s="655"/>
      <c r="DO25" s="655"/>
      <c r="DP25" s="655"/>
      <c r="DQ25" s="655"/>
      <c r="DR25" s="655"/>
      <c r="DS25" s="655"/>
      <c r="DT25" s="655"/>
      <c r="DU25" s="655"/>
      <c r="DV25" s="656"/>
      <c r="DW25" s="628">
        <v>23.6</v>
      </c>
      <c r="DX25" s="653"/>
      <c r="DY25" s="653"/>
      <c r="DZ25" s="653"/>
      <c r="EA25" s="653"/>
      <c r="EB25" s="653"/>
      <c r="EC25" s="654"/>
    </row>
    <row r="26" spans="2:133" ht="11.25" customHeight="1" x14ac:dyDescent="0.15">
      <c r="B26" s="620" t="s">
        <v>303</v>
      </c>
      <c r="C26" s="621"/>
      <c r="D26" s="621"/>
      <c r="E26" s="621"/>
      <c r="F26" s="621"/>
      <c r="G26" s="621"/>
      <c r="H26" s="621"/>
      <c r="I26" s="621"/>
      <c r="J26" s="621"/>
      <c r="K26" s="621"/>
      <c r="L26" s="621"/>
      <c r="M26" s="621"/>
      <c r="N26" s="621"/>
      <c r="O26" s="621"/>
      <c r="P26" s="621"/>
      <c r="Q26" s="622"/>
      <c r="R26" s="623">
        <v>4874</v>
      </c>
      <c r="S26" s="624"/>
      <c r="T26" s="624"/>
      <c r="U26" s="624"/>
      <c r="V26" s="624"/>
      <c r="W26" s="624"/>
      <c r="X26" s="624"/>
      <c r="Y26" s="625"/>
      <c r="Z26" s="626">
        <v>0</v>
      </c>
      <c r="AA26" s="626"/>
      <c r="AB26" s="626"/>
      <c r="AC26" s="626"/>
      <c r="AD26" s="627">
        <v>4874</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235</v>
      </c>
      <c r="BH26" s="624"/>
      <c r="BI26" s="624"/>
      <c r="BJ26" s="624"/>
      <c r="BK26" s="624"/>
      <c r="BL26" s="624"/>
      <c r="BM26" s="624"/>
      <c r="BN26" s="625"/>
      <c r="BO26" s="626" t="s">
        <v>235</v>
      </c>
      <c r="BP26" s="626"/>
      <c r="BQ26" s="626"/>
      <c r="BR26" s="626"/>
      <c r="BS26" s="627" t="s">
        <v>235</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1852904</v>
      </c>
      <c r="CS26" s="624"/>
      <c r="CT26" s="624"/>
      <c r="CU26" s="624"/>
      <c r="CV26" s="624"/>
      <c r="CW26" s="624"/>
      <c r="CX26" s="624"/>
      <c r="CY26" s="625"/>
      <c r="CZ26" s="628">
        <v>7.9</v>
      </c>
      <c r="DA26" s="653"/>
      <c r="DB26" s="653"/>
      <c r="DC26" s="657"/>
      <c r="DD26" s="632">
        <v>1737056</v>
      </c>
      <c r="DE26" s="624"/>
      <c r="DF26" s="624"/>
      <c r="DG26" s="624"/>
      <c r="DH26" s="624"/>
      <c r="DI26" s="624"/>
      <c r="DJ26" s="624"/>
      <c r="DK26" s="625"/>
      <c r="DL26" s="632" t="s">
        <v>235</v>
      </c>
      <c r="DM26" s="624"/>
      <c r="DN26" s="624"/>
      <c r="DO26" s="624"/>
      <c r="DP26" s="624"/>
      <c r="DQ26" s="624"/>
      <c r="DR26" s="624"/>
      <c r="DS26" s="624"/>
      <c r="DT26" s="624"/>
      <c r="DU26" s="624"/>
      <c r="DV26" s="625"/>
      <c r="DW26" s="628" t="s">
        <v>242</v>
      </c>
      <c r="DX26" s="653"/>
      <c r="DY26" s="653"/>
      <c r="DZ26" s="653"/>
      <c r="EA26" s="653"/>
      <c r="EB26" s="653"/>
      <c r="EC26" s="654"/>
    </row>
    <row r="27" spans="2:133" ht="11.25" customHeight="1" x14ac:dyDescent="0.15">
      <c r="B27" s="620" t="s">
        <v>306</v>
      </c>
      <c r="C27" s="621"/>
      <c r="D27" s="621"/>
      <c r="E27" s="621"/>
      <c r="F27" s="621"/>
      <c r="G27" s="621"/>
      <c r="H27" s="621"/>
      <c r="I27" s="621"/>
      <c r="J27" s="621"/>
      <c r="K27" s="621"/>
      <c r="L27" s="621"/>
      <c r="M27" s="621"/>
      <c r="N27" s="621"/>
      <c r="O27" s="621"/>
      <c r="P27" s="621"/>
      <c r="Q27" s="622"/>
      <c r="R27" s="623">
        <v>38026</v>
      </c>
      <c r="S27" s="624"/>
      <c r="T27" s="624"/>
      <c r="U27" s="624"/>
      <c r="V27" s="624"/>
      <c r="W27" s="624"/>
      <c r="X27" s="624"/>
      <c r="Y27" s="625"/>
      <c r="Z27" s="626">
        <v>0.2</v>
      </c>
      <c r="AA27" s="626"/>
      <c r="AB27" s="626"/>
      <c r="AC27" s="626"/>
      <c r="AD27" s="627" t="s">
        <v>242</v>
      </c>
      <c r="AE27" s="627"/>
      <c r="AF27" s="627"/>
      <c r="AG27" s="627"/>
      <c r="AH27" s="627"/>
      <c r="AI27" s="627"/>
      <c r="AJ27" s="627"/>
      <c r="AK27" s="627"/>
      <c r="AL27" s="628" t="s">
        <v>242</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3911707</v>
      </c>
      <c r="BH27" s="624"/>
      <c r="BI27" s="624"/>
      <c r="BJ27" s="624"/>
      <c r="BK27" s="624"/>
      <c r="BL27" s="624"/>
      <c r="BM27" s="624"/>
      <c r="BN27" s="625"/>
      <c r="BO27" s="626">
        <v>100</v>
      </c>
      <c r="BP27" s="626"/>
      <c r="BQ27" s="626"/>
      <c r="BR27" s="626"/>
      <c r="BS27" s="627" t="s">
        <v>242</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3202589</v>
      </c>
      <c r="CS27" s="655"/>
      <c r="CT27" s="655"/>
      <c r="CU27" s="655"/>
      <c r="CV27" s="655"/>
      <c r="CW27" s="655"/>
      <c r="CX27" s="655"/>
      <c r="CY27" s="656"/>
      <c r="CZ27" s="628">
        <v>13.7</v>
      </c>
      <c r="DA27" s="653"/>
      <c r="DB27" s="653"/>
      <c r="DC27" s="657"/>
      <c r="DD27" s="632">
        <v>945046</v>
      </c>
      <c r="DE27" s="655"/>
      <c r="DF27" s="655"/>
      <c r="DG27" s="655"/>
      <c r="DH27" s="655"/>
      <c r="DI27" s="655"/>
      <c r="DJ27" s="655"/>
      <c r="DK27" s="656"/>
      <c r="DL27" s="632">
        <v>821798</v>
      </c>
      <c r="DM27" s="655"/>
      <c r="DN27" s="655"/>
      <c r="DO27" s="655"/>
      <c r="DP27" s="655"/>
      <c r="DQ27" s="655"/>
      <c r="DR27" s="655"/>
      <c r="DS27" s="655"/>
      <c r="DT27" s="655"/>
      <c r="DU27" s="655"/>
      <c r="DV27" s="656"/>
      <c r="DW27" s="628">
        <v>7.7</v>
      </c>
      <c r="DX27" s="653"/>
      <c r="DY27" s="653"/>
      <c r="DZ27" s="653"/>
      <c r="EA27" s="653"/>
      <c r="EB27" s="653"/>
      <c r="EC27" s="654"/>
    </row>
    <row r="28" spans="2:133" ht="11.25" customHeight="1" x14ac:dyDescent="0.15">
      <c r="B28" s="620" t="s">
        <v>309</v>
      </c>
      <c r="C28" s="621"/>
      <c r="D28" s="621"/>
      <c r="E28" s="621"/>
      <c r="F28" s="621"/>
      <c r="G28" s="621"/>
      <c r="H28" s="621"/>
      <c r="I28" s="621"/>
      <c r="J28" s="621"/>
      <c r="K28" s="621"/>
      <c r="L28" s="621"/>
      <c r="M28" s="621"/>
      <c r="N28" s="621"/>
      <c r="O28" s="621"/>
      <c r="P28" s="621"/>
      <c r="Q28" s="622"/>
      <c r="R28" s="623">
        <v>318407</v>
      </c>
      <c r="S28" s="624"/>
      <c r="T28" s="624"/>
      <c r="U28" s="624"/>
      <c r="V28" s="624"/>
      <c r="W28" s="624"/>
      <c r="X28" s="624"/>
      <c r="Y28" s="625"/>
      <c r="Z28" s="626">
        <v>1.3</v>
      </c>
      <c r="AA28" s="626"/>
      <c r="AB28" s="626"/>
      <c r="AC28" s="626"/>
      <c r="AD28" s="627">
        <v>12298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1459304</v>
      </c>
      <c r="CS28" s="624"/>
      <c r="CT28" s="624"/>
      <c r="CU28" s="624"/>
      <c r="CV28" s="624"/>
      <c r="CW28" s="624"/>
      <c r="CX28" s="624"/>
      <c r="CY28" s="625"/>
      <c r="CZ28" s="628">
        <v>6.3</v>
      </c>
      <c r="DA28" s="653"/>
      <c r="DB28" s="653"/>
      <c r="DC28" s="657"/>
      <c r="DD28" s="632">
        <v>1242931</v>
      </c>
      <c r="DE28" s="624"/>
      <c r="DF28" s="624"/>
      <c r="DG28" s="624"/>
      <c r="DH28" s="624"/>
      <c r="DI28" s="624"/>
      <c r="DJ28" s="624"/>
      <c r="DK28" s="625"/>
      <c r="DL28" s="632">
        <v>1242931</v>
      </c>
      <c r="DM28" s="624"/>
      <c r="DN28" s="624"/>
      <c r="DO28" s="624"/>
      <c r="DP28" s="624"/>
      <c r="DQ28" s="624"/>
      <c r="DR28" s="624"/>
      <c r="DS28" s="624"/>
      <c r="DT28" s="624"/>
      <c r="DU28" s="624"/>
      <c r="DV28" s="625"/>
      <c r="DW28" s="628">
        <v>11.6</v>
      </c>
      <c r="DX28" s="653"/>
      <c r="DY28" s="653"/>
      <c r="DZ28" s="653"/>
      <c r="EA28" s="653"/>
      <c r="EB28" s="653"/>
      <c r="EC28" s="654"/>
    </row>
    <row r="29" spans="2:133" ht="11.25" customHeight="1" x14ac:dyDescent="0.15">
      <c r="B29" s="620" t="s">
        <v>311</v>
      </c>
      <c r="C29" s="621"/>
      <c r="D29" s="621"/>
      <c r="E29" s="621"/>
      <c r="F29" s="621"/>
      <c r="G29" s="621"/>
      <c r="H29" s="621"/>
      <c r="I29" s="621"/>
      <c r="J29" s="621"/>
      <c r="K29" s="621"/>
      <c r="L29" s="621"/>
      <c r="M29" s="621"/>
      <c r="N29" s="621"/>
      <c r="O29" s="621"/>
      <c r="P29" s="621"/>
      <c r="Q29" s="622"/>
      <c r="R29" s="623">
        <v>26286</v>
      </c>
      <c r="S29" s="624"/>
      <c r="T29" s="624"/>
      <c r="U29" s="624"/>
      <c r="V29" s="624"/>
      <c r="W29" s="624"/>
      <c r="X29" s="624"/>
      <c r="Y29" s="625"/>
      <c r="Z29" s="626">
        <v>0.1</v>
      </c>
      <c r="AA29" s="626"/>
      <c r="AB29" s="626"/>
      <c r="AC29" s="626"/>
      <c r="AD29" s="627" t="s">
        <v>235</v>
      </c>
      <c r="AE29" s="627"/>
      <c r="AF29" s="627"/>
      <c r="AG29" s="627"/>
      <c r="AH29" s="627"/>
      <c r="AI29" s="627"/>
      <c r="AJ29" s="627"/>
      <c r="AK29" s="627"/>
      <c r="AL29" s="628" t="s">
        <v>235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312</v>
      </c>
      <c r="CE29" s="660"/>
      <c r="CF29" s="620" t="s">
        <v>72</v>
      </c>
      <c r="CG29" s="621"/>
      <c r="CH29" s="621"/>
      <c r="CI29" s="621"/>
      <c r="CJ29" s="621"/>
      <c r="CK29" s="621"/>
      <c r="CL29" s="621"/>
      <c r="CM29" s="621"/>
      <c r="CN29" s="621"/>
      <c r="CO29" s="621"/>
      <c r="CP29" s="621"/>
      <c r="CQ29" s="622"/>
      <c r="CR29" s="623">
        <v>1459304</v>
      </c>
      <c r="CS29" s="655"/>
      <c r="CT29" s="655"/>
      <c r="CU29" s="655"/>
      <c r="CV29" s="655"/>
      <c r="CW29" s="655"/>
      <c r="CX29" s="655"/>
      <c r="CY29" s="656"/>
      <c r="CZ29" s="628">
        <v>6.3</v>
      </c>
      <c r="DA29" s="653"/>
      <c r="DB29" s="653"/>
      <c r="DC29" s="657"/>
      <c r="DD29" s="632">
        <v>1242931</v>
      </c>
      <c r="DE29" s="655"/>
      <c r="DF29" s="655"/>
      <c r="DG29" s="655"/>
      <c r="DH29" s="655"/>
      <c r="DI29" s="655"/>
      <c r="DJ29" s="655"/>
      <c r="DK29" s="656"/>
      <c r="DL29" s="632">
        <v>1242931</v>
      </c>
      <c r="DM29" s="655"/>
      <c r="DN29" s="655"/>
      <c r="DO29" s="655"/>
      <c r="DP29" s="655"/>
      <c r="DQ29" s="655"/>
      <c r="DR29" s="655"/>
      <c r="DS29" s="655"/>
      <c r="DT29" s="655"/>
      <c r="DU29" s="655"/>
      <c r="DV29" s="656"/>
      <c r="DW29" s="628">
        <v>11.6</v>
      </c>
      <c r="DX29" s="653"/>
      <c r="DY29" s="653"/>
      <c r="DZ29" s="653"/>
      <c r="EA29" s="653"/>
      <c r="EB29" s="653"/>
      <c r="EC29" s="654"/>
    </row>
    <row r="30" spans="2:133" ht="11.25" customHeight="1" x14ac:dyDescent="0.15">
      <c r="B30" s="620" t="s">
        <v>313</v>
      </c>
      <c r="C30" s="621"/>
      <c r="D30" s="621"/>
      <c r="E30" s="621"/>
      <c r="F30" s="621"/>
      <c r="G30" s="621"/>
      <c r="H30" s="621"/>
      <c r="I30" s="621"/>
      <c r="J30" s="621"/>
      <c r="K30" s="621"/>
      <c r="L30" s="621"/>
      <c r="M30" s="621"/>
      <c r="N30" s="621"/>
      <c r="O30" s="621"/>
      <c r="P30" s="621"/>
      <c r="Q30" s="622"/>
      <c r="R30" s="623">
        <v>4904633</v>
      </c>
      <c r="S30" s="624"/>
      <c r="T30" s="624"/>
      <c r="U30" s="624"/>
      <c r="V30" s="624"/>
      <c r="W30" s="624"/>
      <c r="X30" s="624"/>
      <c r="Y30" s="625"/>
      <c r="Z30" s="626">
        <v>20.2</v>
      </c>
      <c r="AA30" s="626"/>
      <c r="AB30" s="626"/>
      <c r="AC30" s="626"/>
      <c r="AD30" s="627" t="s">
        <v>235</v>
      </c>
      <c r="AE30" s="627"/>
      <c r="AF30" s="627"/>
      <c r="AG30" s="627"/>
      <c r="AH30" s="627"/>
      <c r="AI30" s="627"/>
      <c r="AJ30" s="627"/>
      <c r="AK30" s="627"/>
      <c r="AL30" s="628" t="s">
        <v>235</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314</v>
      </c>
      <c r="BH30" s="665"/>
      <c r="BI30" s="665"/>
      <c r="BJ30" s="665"/>
      <c r="BK30" s="665"/>
      <c r="BL30" s="665"/>
      <c r="BM30" s="665"/>
      <c r="BN30" s="665"/>
      <c r="BO30" s="665"/>
      <c r="BP30" s="665"/>
      <c r="BQ30" s="666"/>
      <c r="BR30" s="605" t="s">
        <v>315</v>
      </c>
      <c r="BS30" s="665"/>
      <c r="BT30" s="665"/>
      <c r="BU30" s="665"/>
      <c r="BV30" s="665"/>
      <c r="BW30" s="665"/>
      <c r="BX30" s="665"/>
      <c r="BY30" s="665"/>
      <c r="BZ30" s="665"/>
      <c r="CA30" s="665"/>
      <c r="CB30" s="666"/>
      <c r="CD30" s="661"/>
      <c r="CE30" s="662"/>
      <c r="CF30" s="620" t="s">
        <v>316</v>
      </c>
      <c r="CG30" s="621"/>
      <c r="CH30" s="621"/>
      <c r="CI30" s="621"/>
      <c r="CJ30" s="621"/>
      <c r="CK30" s="621"/>
      <c r="CL30" s="621"/>
      <c r="CM30" s="621"/>
      <c r="CN30" s="621"/>
      <c r="CO30" s="621"/>
      <c r="CP30" s="621"/>
      <c r="CQ30" s="622"/>
      <c r="CR30" s="623">
        <v>1402816</v>
      </c>
      <c r="CS30" s="624"/>
      <c r="CT30" s="624"/>
      <c r="CU30" s="624"/>
      <c r="CV30" s="624"/>
      <c r="CW30" s="624"/>
      <c r="CX30" s="624"/>
      <c r="CY30" s="625"/>
      <c r="CZ30" s="628">
        <v>6</v>
      </c>
      <c r="DA30" s="653"/>
      <c r="DB30" s="653"/>
      <c r="DC30" s="657"/>
      <c r="DD30" s="632">
        <v>1199920</v>
      </c>
      <c r="DE30" s="624"/>
      <c r="DF30" s="624"/>
      <c r="DG30" s="624"/>
      <c r="DH30" s="624"/>
      <c r="DI30" s="624"/>
      <c r="DJ30" s="624"/>
      <c r="DK30" s="625"/>
      <c r="DL30" s="632">
        <v>1199920</v>
      </c>
      <c r="DM30" s="624"/>
      <c r="DN30" s="624"/>
      <c r="DO30" s="624"/>
      <c r="DP30" s="624"/>
      <c r="DQ30" s="624"/>
      <c r="DR30" s="624"/>
      <c r="DS30" s="624"/>
      <c r="DT30" s="624"/>
      <c r="DU30" s="624"/>
      <c r="DV30" s="625"/>
      <c r="DW30" s="628">
        <v>11.2</v>
      </c>
      <c r="DX30" s="653"/>
      <c r="DY30" s="653"/>
      <c r="DZ30" s="653"/>
      <c r="EA30" s="653"/>
      <c r="EB30" s="653"/>
      <c r="EC30" s="654"/>
    </row>
    <row r="31" spans="2:133" ht="11.25" customHeight="1" x14ac:dyDescent="0.15">
      <c r="B31" s="636" t="s">
        <v>317</v>
      </c>
      <c r="C31" s="637"/>
      <c r="D31" s="637"/>
      <c r="E31" s="637"/>
      <c r="F31" s="637"/>
      <c r="G31" s="637"/>
      <c r="H31" s="637"/>
      <c r="I31" s="637"/>
      <c r="J31" s="637"/>
      <c r="K31" s="637"/>
      <c r="L31" s="637"/>
      <c r="M31" s="637"/>
      <c r="N31" s="637"/>
      <c r="O31" s="637"/>
      <c r="P31" s="637"/>
      <c r="Q31" s="638"/>
      <c r="R31" s="623">
        <v>183070</v>
      </c>
      <c r="S31" s="624"/>
      <c r="T31" s="624"/>
      <c r="U31" s="624"/>
      <c r="V31" s="624"/>
      <c r="W31" s="624"/>
      <c r="X31" s="624"/>
      <c r="Y31" s="625"/>
      <c r="Z31" s="626">
        <v>0.8</v>
      </c>
      <c r="AA31" s="626"/>
      <c r="AB31" s="626"/>
      <c r="AC31" s="626"/>
      <c r="AD31" s="627">
        <v>183070</v>
      </c>
      <c r="AE31" s="627"/>
      <c r="AF31" s="627"/>
      <c r="AG31" s="627"/>
      <c r="AH31" s="627"/>
      <c r="AI31" s="627"/>
      <c r="AJ31" s="627"/>
      <c r="AK31" s="627"/>
      <c r="AL31" s="628">
        <v>1.7</v>
      </c>
      <c r="AM31" s="629"/>
      <c r="AN31" s="629"/>
      <c r="AO31" s="630"/>
      <c r="AP31" s="669" t="s">
        <v>318</v>
      </c>
      <c r="AQ31" s="670"/>
      <c r="AR31" s="670"/>
      <c r="AS31" s="670"/>
      <c r="AT31" s="675" t="s">
        <v>319</v>
      </c>
      <c r="AU31" s="218"/>
      <c r="AV31" s="218"/>
      <c r="AW31" s="218"/>
      <c r="AX31" s="609" t="s">
        <v>193</v>
      </c>
      <c r="AY31" s="610"/>
      <c r="AZ31" s="610"/>
      <c r="BA31" s="610"/>
      <c r="BB31" s="610"/>
      <c r="BC31" s="610"/>
      <c r="BD31" s="610"/>
      <c r="BE31" s="610"/>
      <c r="BF31" s="611"/>
      <c r="BG31" s="679">
        <v>99.1</v>
      </c>
      <c r="BH31" s="667"/>
      <c r="BI31" s="667"/>
      <c r="BJ31" s="667"/>
      <c r="BK31" s="667"/>
      <c r="BL31" s="667"/>
      <c r="BM31" s="618">
        <v>97</v>
      </c>
      <c r="BN31" s="667"/>
      <c r="BO31" s="667"/>
      <c r="BP31" s="667"/>
      <c r="BQ31" s="668"/>
      <c r="BR31" s="679">
        <v>99.2</v>
      </c>
      <c r="BS31" s="667"/>
      <c r="BT31" s="667"/>
      <c r="BU31" s="667"/>
      <c r="BV31" s="667"/>
      <c r="BW31" s="667"/>
      <c r="BX31" s="618">
        <v>97</v>
      </c>
      <c r="BY31" s="667"/>
      <c r="BZ31" s="667"/>
      <c r="CA31" s="667"/>
      <c r="CB31" s="668"/>
      <c r="CD31" s="661"/>
      <c r="CE31" s="662"/>
      <c r="CF31" s="620" t="s">
        <v>320</v>
      </c>
      <c r="CG31" s="621"/>
      <c r="CH31" s="621"/>
      <c r="CI31" s="621"/>
      <c r="CJ31" s="621"/>
      <c r="CK31" s="621"/>
      <c r="CL31" s="621"/>
      <c r="CM31" s="621"/>
      <c r="CN31" s="621"/>
      <c r="CO31" s="621"/>
      <c r="CP31" s="621"/>
      <c r="CQ31" s="622"/>
      <c r="CR31" s="623">
        <v>56488</v>
      </c>
      <c r="CS31" s="655"/>
      <c r="CT31" s="655"/>
      <c r="CU31" s="655"/>
      <c r="CV31" s="655"/>
      <c r="CW31" s="655"/>
      <c r="CX31" s="655"/>
      <c r="CY31" s="656"/>
      <c r="CZ31" s="628">
        <v>0.2</v>
      </c>
      <c r="DA31" s="653"/>
      <c r="DB31" s="653"/>
      <c r="DC31" s="657"/>
      <c r="DD31" s="632">
        <v>43011</v>
      </c>
      <c r="DE31" s="655"/>
      <c r="DF31" s="655"/>
      <c r="DG31" s="655"/>
      <c r="DH31" s="655"/>
      <c r="DI31" s="655"/>
      <c r="DJ31" s="655"/>
      <c r="DK31" s="656"/>
      <c r="DL31" s="632">
        <v>43011</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321</v>
      </c>
      <c r="C32" s="621"/>
      <c r="D32" s="621"/>
      <c r="E32" s="621"/>
      <c r="F32" s="621"/>
      <c r="G32" s="621"/>
      <c r="H32" s="621"/>
      <c r="I32" s="621"/>
      <c r="J32" s="621"/>
      <c r="K32" s="621"/>
      <c r="L32" s="621"/>
      <c r="M32" s="621"/>
      <c r="N32" s="621"/>
      <c r="O32" s="621"/>
      <c r="P32" s="621"/>
      <c r="Q32" s="622"/>
      <c r="R32" s="623">
        <v>1349698</v>
      </c>
      <c r="S32" s="624"/>
      <c r="T32" s="624"/>
      <c r="U32" s="624"/>
      <c r="V32" s="624"/>
      <c r="W32" s="624"/>
      <c r="X32" s="624"/>
      <c r="Y32" s="625"/>
      <c r="Z32" s="626">
        <v>5.6</v>
      </c>
      <c r="AA32" s="626"/>
      <c r="AB32" s="626"/>
      <c r="AC32" s="626"/>
      <c r="AD32" s="627" t="s">
        <v>242</v>
      </c>
      <c r="AE32" s="627"/>
      <c r="AF32" s="627"/>
      <c r="AG32" s="627"/>
      <c r="AH32" s="627"/>
      <c r="AI32" s="627"/>
      <c r="AJ32" s="627"/>
      <c r="AK32" s="627"/>
      <c r="AL32" s="628" t="s">
        <v>242</v>
      </c>
      <c r="AM32" s="629"/>
      <c r="AN32" s="629"/>
      <c r="AO32" s="630"/>
      <c r="AP32" s="671"/>
      <c r="AQ32" s="672"/>
      <c r="AR32" s="672"/>
      <c r="AS32" s="672"/>
      <c r="AT32" s="676"/>
      <c r="AU32" s="214" t="s">
        <v>322</v>
      </c>
      <c r="AX32" s="620" t="s">
        <v>323</v>
      </c>
      <c r="AY32" s="621"/>
      <c r="AZ32" s="621"/>
      <c r="BA32" s="621"/>
      <c r="BB32" s="621"/>
      <c r="BC32" s="621"/>
      <c r="BD32" s="621"/>
      <c r="BE32" s="621"/>
      <c r="BF32" s="622"/>
      <c r="BG32" s="680">
        <v>98.8</v>
      </c>
      <c r="BH32" s="655"/>
      <c r="BI32" s="655"/>
      <c r="BJ32" s="655"/>
      <c r="BK32" s="655"/>
      <c r="BL32" s="655"/>
      <c r="BM32" s="629">
        <v>96</v>
      </c>
      <c r="BN32" s="655"/>
      <c r="BO32" s="655"/>
      <c r="BP32" s="655"/>
      <c r="BQ32" s="678"/>
      <c r="BR32" s="680">
        <v>99</v>
      </c>
      <c r="BS32" s="655"/>
      <c r="BT32" s="655"/>
      <c r="BU32" s="655"/>
      <c r="BV32" s="655"/>
      <c r="BW32" s="655"/>
      <c r="BX32" s="629">
        <v>96.1</v>
      </c>
      <c r="BY32" s="655"/>
      <c r="BZ32" s="655"/>
      <c r="CA32" s="655"/>
      <c r="CB32" s="678"/>
      <c r="CD32" s="663"/>
      <c r="CE32" s="664"/>
      <c r="CF32" s="620" t="s">
        <v>324</v>
      </c>
      <c r="CG32" s="621"/>
      <c r="CH32" s="621"/>
      <c r="CI32" s="621"/>
      <c r="CJ32" s="621"/>
      <c r="CK32" s="621"/>
      <c r="CL32" s="621"/>
      <c r="CM32" s="621"/>
      <c r="CN32" s="621"/>
      <c r="CO32" s="621"/>
      <c r="CP32" s="621"/>
      <c r="CQ32" s="622"/>
      <c r="CR32" s="623" t="s">
        <v>235</v>
      </c>
      <c r="CS32" s="624"/>
      <c r="CT32" s="624"/>
      <c r="CU32" s="624"/>
      <c r="CV32" s="624"/>
      <c r="CW32" s="624"/>
      <c r="CX32" s="624"/>
      <c r="CY32" s="625"/>
      <c r="CZ32" s="628" t="s">
        <v>235</v>
      </c>
      <c r="DA32" s="653"/>
      <c r="DB32" s="653"/>
      <c r="DC32" s="657"/>
      <c r="DD32" s="632" t="s">
        <v>242</v>
      </c>
      <c r="DE32" s="624"/>
      <c r="DF32" s="624"/>
      <c r="DG32" s="624"/>
      <c r="DH32" s="624"/>
      <c r="DI32" s="624"/>
      <c r="DJ32" s="624"/>
      <c r="DK32" s="625"/>
      <c r="DL32" s="632" t="s">
        <v>235</v>
      </c>
      <c r="DM32" s="624"/>
      <c r="DN32" s="624"/>
      <c r="DO32" s="624"/>
      <c r="DP32" s="624"/>
      <c r="DQ32" s="624"/>
      <c r="DR32" s="624"/>
      <c r="DS32" s="624"/>
      <c r="DT32" s="624"/>
      <c r="DU32" s="624"/>
      <c r="DV32" s="625"/>
      <c r="DW32" s="628" t="s">
        <v>235</v>
      </c>
      <c r="DX32" s="653"/>
      <c r="DY32" s="653"/>
      <c r="DZ32" s="653"/>
      <c r="EA32" s="653"/>
      <c r="EB32" s="653"/>
      <c r="EC32" s="654"/>
    </row>
    <row r="33" spans="2:133" ht="11.25" customHeight="1" x14ac:dyDescent="0.15">
      <c r="B33" s="620" t="s">
        <v>325</v>
      </c>
      <c r="C33" s="621"/>
      <c r="D33" s="621"/>
      <c r="E33" s="621"/>
      <c r="F33" s="621"/>
      <c r="G33" s="621"/>
      <c r="H33" s="621"/>
      <c r="I33" s="621"/>
      <c r="J33" s="621"/>
      <c r="K33" s="621"/>
      <c r="L33" s="621"/>
      <c r="M33" s="621"/>
      <c r="N33" s="621"/>
      <c r="O33" s="621"/>
      <c r="P33" s="621"/>
      <c r="Q33" s="622"/>
      <c r="R33" s="623">
        <v>221129</v>
      </c>
      <c r="S33" s="624"/>
      <c r="T33" s="624"/>
      <c r="U33" s="624"/>
      <c r="V33" s="624"/>
      <c r="W33" s="624"/>
      <c r="X33" s="624"/>
      <c r="Y33" s="625"/>
      <c r="Z33" s="626">
        <v>0.9</v>
      </c>
      <c r="AA33" s="626"/>
      <c r="AB33" s="626"/>
      <c r="AC33" s="626"/>
      <c r="AD33" s="627" t="s">
        <v>235</v>
      </c>
      <c r="AE33" s="627"/>
      <c r="AF33" s="627"/>
      <c r="AG33" s="627"/>
      <c r="AH33" s="627"/>
      <c r="AI33" s="627"/>
      <c r="AJ33" s="627"/>
      <c r="AK33" s="627"/>
      <c r="AL33" s="628" t="s">
        <v>242</v>
      </c>
      <c r="AM33" s="629"/>
      <c r="AN33" s="629"/>
      <c r="AO33" s="630"/>
      <c r="AP33" s="673"/>
      <c r="AQ33" s="674"/>
      <c r="AR33" s="674"/>
      <c r="AS33" s="674"/>
      <c r="AT33" s="677"/>
      <c r="AU33" s="219"/>
      <c r="AV33" s="219"/>
      <c r="AW33" s="219"/>
      <c r="AX33" s="644" t="s">
        <v>326</v>
      </c>
      <c r="AY33" s="645"/>
      <c r="AZ33" s="645"/>
      <c r="BA33" s="645"/>
      <c r="BB33" s="645"/>
      <c r="BC33" s="645"/>
      <c r="BD33" s="645"/>
      <c r="BE33" s="645"/>
      <c r="BF33" s="646"/>
      <c r="BG33" s="681">
        <v>99.4</v>
      </c>
      <c r="BH33" s="682"/>
      <c r="BI33" s="682"/>
      <c r="BJ33" s="682"/>
      <c r="BK33" s="682"/>
      <c r="BL33" s="682"/>
      <c r="BM33" s="683">
        <v>97.7</v>
      </c>
      <c r="BN33" s="682"/>
      <c r="BO33" s="682"/>
      <c r="BP33" s="682"/>
      <c r="BQ33" s="684"/>
      <c r="BR33" s="681">
        <v>99.4</v>
      </c>
      <c r="BS33" s="682"/>
      <c r="BT33" s="682"/>
      <c r="BU33" s="682"/>
      <c r="BV33" s="682"/>
      <c r="BW33" s="682"/>
      <c r="BX33" s="683">
        <v>97.5</v>
      </c>
      <c r="BY33" s="682"/>
      <c r="BZ33" s="682"/>
      <c r="CA33" s="682"/>
      <c r="CB33" s="684"/>
      <c r="CD33" s="620" t="s">
        <v>327</v>
      </c>
      <c r="CE33" s="621"/>
      <c r="CF33" s="621"/>
      <c r="CG33" s="621"/>
      <c r="CH33" s="621"/>
      <c r="CI33" s="621"/>
      <c r="CJ33" s="621"/>
      <c r="CK33" s="621"/>
      <c r="CL33" s="621"/>
      <c r="CM33" s="621"/>
      <c r="CN33" s="621"/>
      <c r="CO33" s="621"/>
      <c r="CP33" s="621"/>
      <c r="CQ33" s="622"/>
      <c r="CR33" s="623">
        <v>11632101</v>
      </c>
      <c r="CS33" s="655"/>
      <c r="CT33" s="655"/>
      <c r="CU33" s="655"/>
      <c r="CV33" s="655"/>
      <c r="CW33" s="655"/>
      <c r="CX33" s="655"/>
      <c r="CY33" s="656"/>
      <c r="CZ33" s="628">
        <v>49.8</v>
      </c>
      <c r="DA33" s="653"/>
      <c r="DB33" s="653"/>
      <c r="DC33" s="657"/>
      <c r="DD33" s="632">
        <v>7975942</v>
      </c>
      <c r="DE33" s="655"/>
      <c r="DF33" s="655"/>
      <c r="DG33" s="655"/>
      <c r="DH33" s="655"/>
      <c r="DI33" s="655"/>
      <c r="DJ33" s="655"/>
      <c r="DK33" s="656"/>
      <c r="DL33" s="632">
        <v>5249623</v>
      </c>
      <c r="DM33" s="655"/>
      <c r="DN33" s="655"/>
      <c r="DO33" s="655"/>
      <c r="DP33" s="655"/>
      <c r="DQ33" s="655"/>
      <c r="DR33" s="655"/>
      <c r="DS33" s="655"/>
      <c r="DT33" s="655"/>
      <c r="DU33" s="655"/>
      <c r="DV33" s="656"/>
      <c r="DW33" s="628">
        <v>49.1</v>
      </c>
      <c r="DX33" s="653"/>
      <c r="DY33" s="653"/>
      <c r="DZ33" s="653"/>
      <c r="EA33" s="653"/>
      <c r="EB33" s="653"/>
      <c r="EC33" s="654"/>
    </row>
    <row r="34" spans="2:133" ht="11.25" customHeight="1" x14ac:dyDescent="0.15">
      <c r="B34" s="620" t="s">
        <v>328</v>
      </c>
      <c r="C34" s="621"/>
      <c r="D34" s="621"/>
      <c r="E34" s="621"/>
      <c r="F34" s="621"/>
      <c r="G34" s="621"/>
      <c r="H34" s="621"/>
      <c r="I34" s="621"/>
      <c r="J34" s="621"/>
      <c r="K34" s="621"/>
      <c r="L34" s="621"/>
      <c r="M34" s="621"/>
      <c r="N34" s="621"/>
      <c r="O34" s="621"/>
      <c r="P34" s="621"/>
      <c r="Q34" s="622"/>
      <c r="R34" s="623">
        <v>342517</v>
      </c>
      <c r="S34" s="624"/>
      <c r="T34" s="624"/>
      <c r="U34" s="624"/>
      <c r="V34" s="624"/>
      <c r="W34" s="624"/>
      <c r="X34" s="624"/>
      <c r="Y34" s="625"/>
      <c r="Z34" s="626">
        <v>1.4</v>
      </c>
      <c r="AA34" s="626"/>
      <c r="AB34" s="626"/>
      <c r="AC34" s="626"/>
      <c r="AD34" s="627" t="s">
        <v>242</v>
      </c>
      <c r="AE34" s="627"/>
      <c r="AF34" s="627"/>
      <c r="AG34" s="627"/>
      <c r="AH34" s="627"/>
      <c r="AI34" s="627"/>
      <c r="AJ34" s="627"/>
      <c r="AK34" s="627"/>
      <c r="AL34" s="628" t="s">
        <v>235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329</v>
      </c>
      <c r="CE34" s="621"/>
      <c r="CF34" s="621"/>
      <c r="CG34" s="621"/>
      <c r="CH34" s="621"/>
      <c r="CI34" s="621"/>
      <c r="CJ34" s="621"/>
      <c r="CK34" s="621"/>
      <c r="CL34" s="621"/>
      <c r="CM34" s="621"/>
      <c r="CN34" s="621"/>
      <c r="CO34" s="621"/>
      <c r="CP34" s="621"/>
      <c r="CQ34" s="622"/>
      <c r="CR34" s="623">
        <v>3453262</v>
      </c>
      <c r="CS34" s="624"/>
      <c r="CT34" s="624"/>
      <c r="CU34" s="624"/>
      <c r="CV34" s="624"/>
      <c r="CW34" s="624"/>
      <c r="CX34" s="624"/>
      <c r="CY34" s="625"/>
      <c r="CZ34" s="628">
        <v>14.8</v>
      </c>
      <c r="DA34" s="653"/>
      <c r="DB34" s="653"/>
      <c r="DC34" s="657"/>
      <c r="DD34" s="632">
        <v>2076539</v>
      </c>
      <c r="DE34" s="624"/>
      <c r="DF34" s="624"/>
      <c r="DG34" s="624"/>
      <c r="DH34" s="624"/>
      <c r="DI34" s="624"/>
      <c r="DJ34" s="624"/>
      <c r="DK34" s="625"/>
      <c r="DL34" s="632">
        <v>1384876</v>
      </c>
      <c r="DM34" s="624"/>
      <c r="DN34" s="624"/>
      <c r="DO34" s="624"/>
      <c r="DP34" s="624"/>
      <c r="DQ34" s="624"/>
      <c r="DR34" s="624"/>
      <c r="DS34" s="624"/>
      <c r="DT34" s="624"/>
      <c r="DU34" s="624"/>
      <c r="DV34" s="625"/>
      <c r="DW34" s="628">
        <v>13</v>
      </c>
      <c r="DX34" s="653"/>
      <c r="DY34" s="653"/>
      <c r="DZ34" s="653"/>
      <c r="EA34" s="653"/>
      <c r="EB34" s="653"/>
      <c r="EC34" s="654"/>
    </row>
    <row r="35" spans="2:133" ht="11.25" customHeight="1" x14ac:dyDescent="0.15">
      <c r="B35" s="620" t="s">
        <v>330</v>
      </c>
      <c r="C35" s="621"/>
      <c r="D35" s="621"/>
      <c r="E35" s="621"/>
      <c r="F35" s="621"/>
      <c r="G35" s="621"/>
      <c r="H35" s="621"/>
      <c r="I35" s="621"/>
      <c r="J35" s="621"/>
      <c r="K35" s="621"/>
      <c r="L35" s="621"/>
      <c r="M35" s="621"/>
      <c r="N35" s="621"/>
      <c r="O35" s="621"/>
      <c r="P35" s="621"/>
      <c r="Q35" s="622"/>
      <c r="R35" s="623">
        <v>2174953</v>
      </c>
      <c r="S35" s="624"/>
      <c r="T35" s="624"/>
      <c r="U35" s="624"/>
      <c r="V35" s="624"/>
      <c r="W35" s="624"/>
      <c r="X35" s="624"/>
      <c r="Y35" s="625"/>
      <c r="Z35" s="626">
        <v>8.9</v>
      </c>
      <c r="AA35" s="626"/>
      <c r="AB35" s="626"/>
      <c r="AC35" s="626"/>
      <c r="AD35" s="627" t="s">
        <v>242</v>
      </c>
      <c r="AE35" s="627"/>
      <c r="AF35" s="627"/>
      <c r="AG35" s="627"/>
      <c r="AH35" s="627"/>
      <c r="AI35" s="627"/>
      <c r="AJ35" s="627"/>
      <c r="AK35" s="627"/>
      <c r="AL35" s="628" t="s">
        <v>235</v>
      </c>
      <c r="AM35" s="629"/>
      <c r="AN35" s="629"/>
      <c r="AO35" s="630"/>
      <c r="AP35" s="222"/>
      <c r="AQ35" s="605" t="s">
        <v>331</v>
      </c>
      <c r="AR35" s="606"/>
      <c r="AS35" s="606"/>
      <c r="AT35" s="606"/>
      <c r="AU35" s="606"/>
      <c r="AV35" s="606"/>
      <c r="AW35" s="606"/>
      <c r="AX35" s="606"/>
      <c r="AY35" s="606"/>
      <c r="AZ35" s="606"/>
      <c r="BA35" s="606"/>
      <c r="BB35" s="606"/>
      <c r="BC35" s="606"/>
      <c r="BD35" s="606"/>
      <c r="BE35" s="606"/>
      <c r="BF35" s="607"/>
      <c r="BG35" s="605" t="s">
        <v>332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333</v>
      </c>
      <c r="CE35" s="621"/>
      <c r="CF35" s="621"/>
      <c r="CG35" s="621"/>
      <c r="CH35" s="621"/>
      <c r="CI35" s="621"/>
      <c r="CJ35" s="621"/>
      <c r="CK35" s="621"/>
      <c r="CL35" s="621"/>
      <c r="CM35" s="621"/>
      <c r="CN35" s="621"/>
      <c r="CO35" s="621"/>
      <c r="CP35" s="621"/>
      <c r="CQ35" s="622"/>
      <c r="CR35" s="623">
        <v>748258</v>
      </c>
      <c r="CS35" s="655"/>
      <c r="CT35" s="655"/>
      <c r="CU35" s="655"/>
      <c r="CV35" s="655"/>
      <c r="CW35" s="655"/>
      <c r="CX35" s="655"/>
      <c r="CY35" s="656"/>
      <c r="CZ35" s="628">
        <v>3.2</v>
      </c>
      <c r="DA35" s="653"/>
      <c r="DB35" s="653"/>
      <c r="DC35" s="657"/>
      <c r="DD35" s="632">
        <v>549443</v>
      </c>
      <c r="DE35" s="655"/>
      <c r="DF35" s="655"/>
      <c r="DG35" s="655"/>
      <c r="DH35" s="655"/>
      <c r="DI35" s="655"/>
      <c r="DJ35" s="655"/>
      <c r="DK35" s="656"/>
      <c r="DL35" s="632">
        <v>514460</v>
      </c>
      <c r="DM35" s="655"/>
      <c r="DN35" s="655"/>
      <c r="DO35" s="655"/>
      <c r="DP35" s="655"/>
      <c r="DQ35" s="655"/>
      <c r="DR35" s="655"/>
      <c r="DS35" s="655"/>
      <c r="DT35" s="655"/>
      <c r="DU35" s="655"/>
      <c r="DV35" s="656"/>
      <c r="DW35" s="628">
        <v>4.8</v>
      </c>
      <c r="DX35" s="653"/>
      <c r="DY35" s="653"/>
      <c r="DZ35" s="653"/>
      <c r="EA35" s="653"/>
      <c r="EB35" s="653"/>
      <c r="EC35" s="654"/>
    </row>
    <row r="36" spans="2:133" ht="11.25" customHeight="1" x14ac:dyDescent="0.15">
      <c r="B36" s="620" t="s">
        <v>334</v>
      </c>
      <c r="C36" s="621"/>
      <c r="D36" s="621"/>
      <c r="E36" s="621"/>
      <c r="F36" s="621"/>
      <c r="G36" s="621"/>
      <c r="H36" s="621"/>
      <c r="I36" s="621"/>
      <c r="J36" s="621"/>
      <c r="K36" s="621"/>
      <c r="L36" s="621"/>
      <c r="M36" s="621"/>
      <c r="N36" s="621"/>
      <c r="O36" s="621"/>
      <c r="P36" s="621"/>
      <c r="Q36" s="622"/>
      <c r="R36" s="623">
        <v>917518</v>
      </c>
      <c r="S36" s="624"/>
      <c r="T36" s="624"/>
      <c r="U36" s="624"/>
      <c r="V36" s="624"/>
      <c r="W36" s="624"/>
      <c r="X36" s="624"/>
      <c r="Y36" s="625"/>
      <c r="Z36" s="626">
        <v>3.8</v>
      </c>
      <c r="AA36" s="626"/>
      <c r="AB36" s="626"/>
      <c r="AC36" s="626"/>
      <c r="AD36" s="627" t="s">
        <v>235</v>
      </c>
      <c r="AE36" s="627"/>
      <c r="AF36" s="627"/>
      <c r="AG36" s="627"/>
      <c r="AH36" s="627"/>
      <c r="AI36" s="627"/>
      <c r="AJ36" s="627"/>
      <c r="AK36" s="627"/>
      <c r="AL36" s="628" t="s">
        <v>235</v>
      </c>
      <c r="AM36" s="629"/>
      <c r="AN36" s="629"/>
      <c r="AO36" s="630"/>
      <c r="AP36" s="222"/>
      <c r="AQ36" s="689" t="s">
        <v>335</v>
      </c>
      <c r="AR36" s="690"/>
      <c r="AS36" s="690"/>
      <c r="AT36" s="690"/>
      <c r="AU36" s="690"/>
      <c r="AV36" s="690"/>
      <c r="AW36" s="690"/>
      <c r="AX36" s="690"/>
      <c r="AY36" s="691"/>
      <c r="AZ36" s="612">
        <v>2385260</v>
      </c>
      <c r="BA36" s="613"/>
      <c r="BB36" s="613"/>
      <c r="BC36" s="613"/>
      <c r="BD36" s="613"/>
      <c r="BE36" s="613"/>
      <c r="BF36" s="685"/>
      <c r="BG36" s="609" t="s">
        <v>336</v>
      </c>
      <c r="BH36" s="610"/>
      <c r="BI36" s="610"/>
      <c r="BJ36" s="610"/>
      <c r="BK36" s="610"/>
      <c r="BL36" s="610"/>
      <c r="BM36" s="610"/>
      <c r="BN36" s="610"/>
      <c r="BO36" s="610"/>
      <c r="BP36" s="610"/>
      <c r="BQ36" s="610"/>
      <c r="BR36" s="610"/>
      <c r="BS36" s="610"/>
      <c r="BT36" s="610"/>
      <c r="BU36" s="611"/>
      <c r="BV36" s="612">
        <v>85554</v>
      </c>
      <c r="BW36" s="613"/>
      <c r="BX36" s="613"/>
      <c r="BY36" s="613"/>
      <c r="BZ36" s="613"/>
      <c r="CA36" s="613"/>
      <c r="CB36" s="685"/>
      <c r="CD36" s="620" t="s">
        <v>337</v>
      </c>
      <c r="CE36" s="621"/>
      <c r="CF36" s="621"/>
      <c r="CG36" s="621"/>
      <c r="CH36" s="621"/>
      <c r="CI36" s="621"/>
      <c r="CJ36" s="621"/>
      <c r="CK36" s="621"/>
      <c r="CL36" s="621"/>
      <c r="CM36" s="621"/>
      <c r="CN36" s="621"/>
      <c r="CO36" s="621"/>
      <c r="CP36" s="621"/>
      <c r="CQ36" s="622"/>
      <c r="CR36" s="623">
        <v>4416296</v>
      </c>
      <c r="CS36" s="624"/>
      <c r="CT36" s="624"/>
      <c r="CU36" s="624"/>
      <c r="CV36" s="624"/>
      <c r="CW36" s="624"/>
      <c r="CX36" s="624"/>
      <c r="CY36" s="625"/>
      <c r="CZ36" s="628">
        <v>18.899999999999999</v>
      </c>
      <c r="DA36" s="653"/>
      <c r="DB36" s="653"/>
      <c r="DC36" s="657"/>
      <c r="DD36" s="632">
        <v>3875001</v>
      </c>
      <c r="DE36" s="624"/>
      <c r="DF36" s="624"/>
      <c r="DG36" s="624"/>
      <c r="DH36" s="624"/>
      <c r="DI36" s="624"/>
      <c r="DJ36" s="624"/>
      <c r="DK36" s="625"/>
      <c r="DL36" s="632">
        <v>2286619</v>
      </c>
      <c r="DM36" s="624"/>
      <c r="DN36" s="624"/>
      <c r="DO36" s="624"/>
      <c r="DP36" s="624"/>
      <c r="DQ36" s="624"/>
      <c r="DR36" s="624"/>
      <c r="DS36" s="624"/>
      <c r="DT36" s="624"/>
      <c r="DU36" s="624"/>
      <c r="DV36" s="625"/>
      <c r="DW36" s="628">
        <v>21.4</v>
      </c>
      <c r="DX36" s="653"/>
      <c r="DY36" s="653"/>
      <c r="DZ36" s="653"/>
      <c r="EA36" s="653"/>
      <c r="EB36" s="653"/>
      <c r="EC36" s="654"/>
    </row>
    <row r="37" spans="2:133" ht="11.25" customHeight="1" x14ac:dyDescent="0.15">
      <c r="B37" s="620" t="s">
        <v>338</v>
      </c>
      <c r="C37" s="621"/>
      <c r="D37" s="621"/>
      <c r="E37" s="621"/>
      <c r="F37" s="621"/>
      <c r="G37" s="621"/>
      <c r="H37" s="621"/>
      <c r="I37" s="621"/>
      <c r="J37" s="621"/>
      <c r="K37" s="621"/>
      <c r="L37" s="621"/>
      <c r="M37" s="621"/>
      <c r="N37" s="621"/>
      <c r="O37" s="621"/>
      <c r="P37" s="621"/>
      <c r="Q37" s="622"/>
      <c r="R37" s="623">
        <v>609334</v>
      </c>
      <c r="S37" s="624"/>
      <c r="T37" s="624"/>
      <c r="U37" s="624"/>
      <c r="V37" s="624"/>
      <c r="W37" s="624"/>
      <c r="X37" s="624"/>
      <c r="Y37" s="625"/>
      <c r="Z37" s="626">
        <v>2.5</v>
      </c>
      <c r="AA37" s="626"/>
      <c r="AB37" s="626"/>
      <c r="AC37" s="626"/>
      <c r="AD37" s="627">
        <v>2</v>
      </c>
      <c r="AE37" s="627"/>
      <c r="AF37" s="627"/>
      <c r="AG37" s="627"/>
      <c r="AH37" s="627"/>
      <c r="AI37" s="627"/>
      <c r="AJ37" s="627"/>
      <c r="AK37" s="627"/>
      <c r="AL37" s="628">
        <v>0</v>
      </c>
      <c r="AM37" s="629"/>
      <c r="AN37" s="629"/>
      <c r="AO37" s="630"/>
      <c r="AQ37" s="686" t="s">
        <v>339</v>
      </c>
      <c r="AR37" s="687"/>
      <c r="AS37" s="687"/>
      <c r="AT37" s="687"/>
      <c r="AU37" s="687"/>
      <c r="AV37" s="687"/>
      <c r="AW37" s="687"/>
      <c r="AX37" s="687"/>
      <c r="AY37" s="688"/>
      <c r="AZ37" s="623">
        <v>821274</v>
      </c>
      <c r="BA37" s="624"/>
      <c r="BB37" s="624"/>
      <c r="BC37" s="624"/>
      <c r="BD37" s="655"/>
      <c r="BE37" s="655"/>
      <c r="BF37" s="678"/>
      <c r="BG37" s="620" t="s">
        <v>340</v>
      </c>
      <c r="BH37" s="621"/>
      <c r="BI37" s="621"/>
      <c r="BJ37" s="621"/>
      <c r="BK37" s="621"/>
      <c r="BL37" s="621"/>
      <c r="BM37" s="621"/>
      <c r="BN37" s="621"/>
      <c r="BO37" s="621"/>
      <c r="BP37" s="621"/>
      <c r="BQ37" s="621"/>
      <c r="BR37" s="621"/>
      <c r="BS37" s="621"/>
      <c r="BT37" s="621"/>
      <c r="BU37" s="622"/>
      <c r="BV37" s="623">
        <v>17348</v>
      </c>
      <c r="BW37" s="624"/>
      <c r="BX37" s="624"/>
      <c r="BY37" s="624"/>
      <c r="BZ37" s="624"/>
      <c r="CA37" s="624"/>
      <c r="CB37" s="633"/>
      <c r="CD37" s="620" t="s">
        <v>341</v>
      </c>
      <c r="CE37" s="621"/>
      <c r="CF37" s="621"/>
      <c r="CG37" s="621"/>
      <c r="CH37" s="621"/>
      <c r="CI37" s="621"/>
      <c r="CJ37" s="621"/>
      <c r="CK37" s="621"/>
      <c r="CL37" s="621"/>
      <c r="CM37" s="621"/>
      <c r="CN37" s="621"/>
      <c r="CO37" s="621"/>
      <c r="CP37" s="621"/>
      <c r="CQ37" s="622"/>
      <c r="CR37" s="623">
        <v>1200520</v>
      </c>
      <c r="CS37" s="655"/>
      <c r="CT37" s="655"/>
      <c r="CU37" s="655"/>
      <c r="CV37" s="655"/>
      <c r="CW37" s="655"/>
      <c r="CX37" s="655"/>
      <c r="CY37" s="656"/>
      <c r="CZ37" s="628">
        <v>5.0999999999999996</v>
      </c>
      <c r="DA37" s="653"/>
      <c r="DB37" s="653"/>
      <c r="DC37" s="657"/>
      <c r="DD37" s="632">
        <v>1200520</v>
      </c>
      <c r="DE37" s="655"/>
      <c r="DF37" s="655"/>
      <c r="DG37" s="655"/>
      <c r="DH37" s="655"/>
      <c r="DI37" s="655"/>
      <c r="DJ37" s="655"/>
      <c r="DK37" s="656"/>
      <c r="DL37" s="632">
        <v>1200520</v>
      </c>
      <c r="DM37" s="655"/>
      <c r="DN37" s="655"/>
      <c r="DO37" s="655"/>
      <c r="DP37" s="655"/>
      <c r="DQ37" s="655"/>
      <c r="DR37" s="655"/>
      <c r="DS37" s="655"/>
      <c r="DT37" s="655"/>
      <c r="DU37" s="655"/>
      <c r="DV37" s="656"/>
      <c r="DW37" s="628">
        <v>11.2</v>
      </c>
      <c r="DX37" s="653"/>
      <c r="DY37" s="653"/>
      <c r="DZ37" s="653"/>
      <c r="EA37" s="653"/>
      <c r="EB37" s="653"/>
      <c r="EC37" s="654"/>
    </row>
    <row r="38" spans="2:133" ht="11.25" customHeight="1" x14ac:dyDescent="0.15">
      <c r="B38" s="620" t="s">
        <v>342</v>
      </c>
      <c r="C38" s="621"/>
      <c r="D38" s="621"/>
      <c r="E38" s="621"/>
      <c r="F38" s="621"/>
      <c r="G38" s="621"/>
      <c r="H38" s="621"/>
      <c r="I38" s="621"/>
      <c r="J38" s="621"/>
      <c r="K38" s="621"/>
      <c r="L38" s="621"/>
      <c r="M38" s="621"/>
      <c r="N38" s="621"/>
      <c r="O38" s="621"/>
      <c r="P38" s="621"/>
      <c r="Q38" s="622"/>
      <c r="R38" s="623">
        <v>1786600</v>
      </c>
      <c r="S38" s="624"/>
      <c r="T38" s="624"/>
      <c r="U38" s="624"/>
      <c r="V38" s="624"/>
      <c r="W38" s="624"/>
      <c r="X38" s="624"/>
      <c r="Y38" s="625"/>
      <c r="Z38" s="626">
        <v>7.3</v>
      </c>
      <c r="AA38" s="626"/>
      <c r="AB38" s="626"/>
      <c r="AC38" s="626"/>
      <c r="AD38" s="627" t="s">
        <v>235</v>
      </c>
      <c r="AE38" s="627"/>
      <c r="AF38" s="627"/>
      <c r="AG38" s="627"/>
      <c r="AH38" s="627"/>
      <c r="AI38" s="627"/>
      <c r="AJ38" s="627"/>
      <c r="AK38" s="627"/>
      <c r="AL38" s="628" t="s">
        <v>235</v>
      </c>
      <c r="AM38" s="629"/>
      <c r="AN38" s="629"/>
      <c r="AO38" s="630"/>
      <c r="AQ38" s="686" t="s">
        <v>343</v>
      </c>
      <c r="AR38" s="687"/>
      <c r="AS38" s="687"/>
      <c r="AT38" s="687"/>
      <c r="AU38" s="687"/>
      <c r="AV38" s="687"/>
      <c r="AW38" s="687"/>
      <c r="AX38" s="687"/>
      <c r="AY38" s="688"/>
      <c r="AZ38" s="623">
        <v>140203</v>
      </c>
      <c r="BA38" s="624"/>
      <c r="BB38" s="624"/>
      <c r="BC38" s="624"/>
      <c r="BD38" s="655"/>
      <c r="BE38" s="655"/>
      <c r="BF38" s="678"/>
      <c r="BG38" s="620" t="s">
        <v>344</v>
      </c>
      <c r="BH38" s="621"/>
      <c r="BI38" s="621"/>
      <c r="BJ38" s="621"/>
      <c r="BK38" s="621"/>
      <c r="BL38" s="621"/>
      <c r="BM38" s="621"/>
      <c r="BN38" s="621"/>
      <c r="BO38" s="621"/>
      <c r="BP38" s="621"/>
      <c r="BQ38" s="621"/>
      <c r="BR38" s="621"/>
      <c r="BS38" s="621"/>
      <c r="BT38" s="621"/>
      <c r="BU38" s="622"/>
      <c r="BV38" s="623">
        <v>5084</v>
      </c>
      <c r="BW38" s="624"/>
      <c r="BX38" s="624"/>
      <c r="BY38" s="624"/>
      <c r="BZ38" s="624"/>
      <c r="CA38" s="624"/>
      <c r="CB38" s="633"/>
      <c r="CD38" s="620" t="s">
        <v>345</v>
      </c>
      <c r="CE38" s="621"/>
      <c r="CF38" s="621"/>
      <c r="CG38" s="621"/>
      <c r="CH38" s="621"/>
      <c r="CI38" s="621"/>
      <c r="CJ38" s="621"/>
      <c r="CK38" s="621"/>
      <c r="CL38" s="621"/>
      <c r="CM38" s="621"/>
      <c r="CN38" s="621"/>
      <c r="CO38" s="621"/>
      <c r="CP38" s="621"/>
      <c r="CQ38" s="622"/>
      <c r="CR38" s="623">
        <v>1423783</v>
      </c>
      <c r="CS38" s="624"/>
      <c r="CT38" s="624"/>
      <c r="CU38" s="624"/>
      <c r="CV38" s="624"/>
      <c r="CW38" s="624"/>
      <c r="CX38" s="624"/>
      <c r="CY38" s="625"/>
      <c r="CZ38" s="628">
        <v>6.1</v>
      </c>
      <c r="DA38" s="653"/>
      <c r="DB38" s="653"/>
      <c r="DC38" s="657"/>
      <c r="DD38" s="632">
        <v>1138875</v>
      </c>
      <c r="DE38" s="624"/>
      <c r="DF38" s="624"/>
      <c r="DG38" s="624"/>
      <c r="DH38" s="624"/>
      <c r="DI38" s="624"/>
      <c r="DJ38" s="624"/>
      <c r="DK38" s="625"/>
      <c r="DL38" s="632">
        <v>1063668</v>
      </c>
      <c r="DM38" s="624"/>
      <c r="DN38" s="624"/>
      <c r="DO38" s="624"/>
      <c r="DP38" s="624"/>
      <c r="DQ38" s="624"/>
      <c r="DR38" s="624"/>
      <c r="DS38" s="624"/>
      <c r="DT38" s="624"/>
      <c r="DU38" s="624"/>
      <c r="DV38" s="625"/>
      <c r="DW38" s="628">
        <v>10</v>
      </c>
      <c r="DX38" s="653"/>
      <c r="DY38" s="653"/>
      <c r="DZ38" s="653"/>
      <c r="EA38" s="653"/>
      <c r="EB38" s="653"/>
      <c r="EC38" s="654"/>
    </row>
    <row r="39" spans="2:133" ht="11.25" customHeight="1" x14ac:dyDescent="0.15">
      <c r="B39" s="620" t="s">
        <v>346</v>
      </c>
      <c r="C39" s="621"/>
      <c r="D39" s="621"/>
      <c r="E39" s="621"/>
      <c r="F39" s="621"/>
      <c r="G39" s="621"/>
      <c r="H39" s="621"/>
      <c r="I39" s="621"/>
      <c r="J39" s="621"/>
      <c r="K39" s="621"/>
      <c r="L39" s="621"/>
      <c r="M39" s="621"/>
      <c r="N39" s="621"/>
      <c r="O39" s="621"/>
      <c r="P39" s="621"/>
      <c r="Q39" s="622"/>
      <c r="R39" s="623" t="s">
        <v>242</v>
      </c>
      <c r="S39" s="624"/>
      <c r="T39" s="624"/>
      <c r="U39" s="624"/>
      <c r="V39" s="624"/>
      <c r="W39" s="624"/>
      <c r="X39" s="624"/>
      <c r="Y39" s="625"/>
      <c r="Z39" s="626" t="s">
        <v>242</v>
      </c>
      <c r="AA39" s="626"/>
      <c r="AB39" s="626"/>
      <c r="AC39" s="626"/>
      <c r="AD39" s="627" t="s">
        <v>242</v>
      </c>
      <c r="AE39" s="627"/>
      <c r="AF39" s="627"/>
      <c r="AG39" s="627"/>
      <c r="AH39" s="627"/>
      <c r="AI39" s="627"/>
      <c r="AJ39" s="627"/>
      <c r="AK39" s="627"/>
      <c r="AL39" s="628" t="s">
        <v>242</v>
      </c>
      <c r="AM39" s="629"/>
      <c r="AN39" s="629"/>
      <c r="AO39" s="630"/>
      <c r="AQ39" s="686" t="s">
        <v>347</v>
      </c>
      <c r="AR39" s="687"/>
      <c r="AS39" s="687"/>
      <c r="AT39" s="687"/>
      <c r="AU39" s="687"/>
      <c r="AV39" s="687"/>
      <c r="AW39" s="687"/>
      <c r="AX39" s="687"/>
      <c r="AY39" s="688"/>
      <c r="AZ39" s="623" t="s">
        <v>235</v>
      </c>
      <c r="BA39" s="624"/>
      <c r="BB39" s="624"/>
      <c r="BC39" s="624"/>
      <c r="BD39" s="655"/>
      <c r="BE39" s="655"/>
      <c r="BF39" s="678"/>
      <c r="BG39" s="620" t="s">
        <v>348</v>
      </c>
      <c r="BH39" s="621"/>
      <c r="BI39" s="621"/>
      <c r="BJ39" s="621"/>
      <c r="BK39" s="621"/>
      <c r="BL39" s="621"/>
      <c r="BM39" s="621"/>
      <c r="BN39" s="621"/>
      <c r="BO39" s="621"/>
      <c r="BP39" s="621"/>
      <c r="BQ39" s="621"/>
      <c r="BR39" s="621"/>
      <c r="BS39" s="621"/>
      <c r="BT39" s="621"/>
      <c r="BU39" s="622"/>
      <c r="BV39" s="623">
        <v>8075</v>
      </c>
      <c r="BW39" s="624"/>
      <c r="BX39" s="624"/>
      <c r="BY39" s="624"/>
      <c r="BZ39" s="624"/>
      <c r="CA39" s="624"/>
      <c r="CB39" s="633"/>
      <c r="CD39" s="620" t="s">
        <v>349</v>
      </c>
      <c r="CE39" s="621"/>
      <c r="CF39" s="621"/>
      <c r="CG39" s="621"/>
      <c r="CH39" s="621"/>
      <c r="CI39" s="621"/>
      <c r="CJ39" s="621"/>
      <c r="CK39" s="621"/>
      <c r="CL39" s="621"/>
      <c r="CM39" s="621"/>
      <c r="CN39" s="621"/>
      <c r="CO39" s="621"/>
      <c r="CP39" s="621"/>
      <c r="CQ39" s="622"/>
      <c r="CR39" s="623">
        <v>1476399</v>
      </c>
      <c r="CS39" s="655"/>
      <c r="CT39" s="655"/>
      <c r="CU39" s="655"/>
      <c r="CV39" s="655"/>
      <c r="CW39" s="655"/>
      <c r="CX39" s="655"/>
      <c r="CY39" s="656"/>
      <c r="CZ39" s="628">
        <v>6.3</v>
      </c>
      <c r="DA39" s="653"/>
      <c r="DB39" s="653"/>
      <c r="DC39" s="657"/>
      <c r="DD39" s="632">
        <v>335981</v>
      </c>
      <c r="DE39" s="655"/>
      <c r="DF39" s="655"/>
      <c r="DG39" s="655"/>
      <c r="DH39" s="655"/>
      <c r="DI39" s="655"/>
      <c r="DJ39" s="655"/>
      <c r="DK39" s="656"/>
      <c r="DL39" s="632" t="s">
        <v>242</v>
      </c>
      <c r="DM39" s="655"/>
      <c r="DN39" s="655"/>
      <c r="DO39" s="655"/>
      <c r="DP39" s="655"/>
      <c r="DQ39" s="655"/>
      <c r="DR39" s="655"/>
      <c r="DS39" s="655"/>
      <c r="DT39" s="655"/>
      <c r="DU39" s="655"/>
      <c r="DV39" s="656"/>
      <c r="DW39" s="628" t="s">
        <v>235</v>
      </c>
      <c r="DX39" s="653"/>
      <c r="DY39" s="653"/>
      <c r="DZ39" s="653"/>
      <c r="EA39" s="653"/>
      <c r="EB39" s="653"/>
      <c r="EC39" s="654"/>
    </row>
    <row r="40" spans="2:133" ht="11.25" customHeight="1" x14ac:dyDescent="0.15">
      <c r="B40" s="620" t="s">
        <v>350</v>
      </c>
      <c r="C40" s="621"/>
      <c r="D40" s="621"/>
      <c r="E40" s="621"/>
      <c r="F40" s="621"/>
      <c r="G40" s="621"/>
      <c r="H40" s="621"/>
      <c r="I40" s="621"/>
      <c r="J40" s="621"/>
      <c r="K40" s="621"/>
      <c r="L40" s="621"/>
      <c r="M40" s="621"/>
      <c r="N40" s="621"/>
      <c r="O40" s="621"/>
      <c r="P40" s="621"/>
      <c r="Q40" s="622"/>
      <c r="R40" s="623">
        <v>145400</v>
      </c>
      <c r="S40" s="624"/>
      <c r="T40" s="624"/>
      <c r="U40" s="624"/>
      <c r="V40" s="624"/>
      <c r="W40" s="624"/>
      <c r="X40" s="624"/>
      <c r="Y40" s="625"/>
      <c r="Z40" s="626">
        <v>0.6</v>
      </c>
      <c r="AA40" s="626"/>
      <c r="AB40" s="626"/>
      <c r="AC40" s="626"/>
      <c r="AD40" s="627" t="s">
        <v>235</v>
      </c>
      <c r="AE40" s="627"/>
      <c r="AF40" s="627"/>
      <c r="AG40" s="627"/>
      <c r="AH40" s="627"/>
      <c r="AI40" s="627"/>
      <c r="AJ40" s="627"/>
      <c r="AK40" s="627"/>
      <c r="AL40" s="628" t="s">
        <v>235</v>
      </c>
      <c r="AM40" s="629"/>
      <c r="AN40" s="629"/>
      <c r="AO40" s="630"/>
      <c r="AQ40" s="686" t="s">
        <v>351</v>
      </c>
      <c r="AR40" s="687"/>
      <c r="AS40" s="687"/>
      <c r="AT40" s="687"/>
      <c r="AU40" s="687"/>
      <c r="AV40" s="687"/>
      <c r="AW40" s="687"/>
      <c r="AX40" s="687"/>
      <c r="AY40" s="688"/>
      <c r="AZ40" s="623" t="s">
        <v>242</v>
      </c>
      <c r="BA40" s="624"/>
      <c r="BB40" s="624"/>
      <c r="BC40" s="624"/>
      <c r="BD40" s="655"/>
      <c r="BE40" s="655"/>
      <c r="BF40" s="678"/>
      <c r="BG40" s="671" t="s">
        <v>352</v>
      </c>
      <c r="BH40" s="672"/>
      <c r="BI40" s="672"/>
      <c r="BJ40" s="672"/>
      <c r="BK40" s="672"/>
      <c r="BL40" s="223"/>
      <c r="BM40" s="621" t="s">
        <v>353</v>
      </c>
      <c r="BN40" s="621"/>
      <c r="BO40" s="621"/>
      <c r="BP40" s="621"/>
      <c r="BQ40" s="621"/>
      <c r="BR40" s="621"/>
      <c r="BS40" s="621"/>
      <c r="BT40" s="621"/>
      <c r="BU40" s="622"/>
      <c r="BV40" s="623">
        <v>77</v>
      </c>
      <c r="BW40" s="624"/>
      <c r="BX40" s="624"/>
      <c r="BY40" s="624"/>
      <c r="BZ40" s="624"/>
      <c r="CA40" s="624"/>
      <c r="CB40" s="633"/>
      <c r="CD40" s="620" t="s">
        <v>354</v>
      </c>
      <c r="CE40" s="621"/>
      <c r="CF40" s="621"/>
      <c r="CG40" s="621"/>
      <c r="CH40" s="621"/>
      <c r="CI40" s="621"/>
      <c r="CJ40" s="621"/>
      <c r="CK40" s="621"/>
      <c r="CL40" s="621"/>
      <c r="CM40" s="621"/>
      <c r="CN40" s="621"/>
      <c r="CO40" s="621"/>
      <c r="CP40" s="621"/>
      <c r="CQ40" s="622"/>
      <c r="CR40" s="623">
        <v>114103</v>
      </c>
      <c r="CS40" s="624"/>
      <c r="CT40" s="624"/>
      <c r="CU40" s="624"/>
      <c r="CV40" s="624"/>
      <c r="CW40" s="624"/>
      <c r="CX40" s="624"/>
      <c r="CY40" s="625"/>
      <c r="CZ40" s="628">
        <v>0.5</v>
      </c>
      <c r="DA40" s="653"/>
      <c r="DB40" s="653"/>
      <c r="DC40" s="657"/>
      <c r="DD40" s="632">
        <v>103</v>
      </c>
      <c r="DE40" s="624"/>
      <c r="DF40" s="624"/>
      <c r="DG40" s="624"/>
      <c r="DH40" s="624"/>
      <c r="DI40" s="624"/>
      <c r="DJ40" s="624"/>
      <c r="DK40" s="625"/>
      <c r="DL40" s="632" t="s">
        <v>242</v>
      </c>
      <c r="DM40" s="624"/>
      <c r="DN40" s="624"/>
      <c r="DO40" s="624"/>
      <c r="DP40" s="624"/>
      <c r="DQ40" s="624"/>
      <c r="DR40" s="624"/>
      <c r="DS40" s="624"/>
      <c r="DT40" s="624"/>
      <c r="DU40" s="624"/>
      <c r="DV40" s="625"/>
      <c r="DW40" s="628" t="s">
        <v>242</v>
      </c>
      <c r="DX40" s="653"/>
      <c r="DY40" s="653"/>
      <c r="DZ40" s="653"/>
      <c r="EA40" s="653"/>
      <c r="EB40" s="653"/>
      <c r="EC40" s="654"/>
    </row>
    <row r="41" spans="2:133" ht="11.25" customHeight="1" x14ac:dyDescent="0.15">
      <c r="B41" s="644" t="s">
        <v>355</v>
      </c>
      <c r="C41" s="645"/>
      <c r="D41" s="645"/>
      <c r="E41" s="645"/>
      <c r="F41" s="645"/>
      <c r="G41" s="645"/>
      <c r="H41" s="645"/>
      <c r="I41" s="645"/>
      <c r="J41" s="645"/>
      <c r="K41" s="645"/>
      <c r="L41" s="645"/>
      <c r="M41" s="645"/>
      <c r="N41" s="645"/>
      <c r="O41" s="645"/>
      <c r="P41" s="645"/>
      <c r="Q41" s="646"/>
      <c r="R41" s="695">
        <v>24318556</v>
      </c>
      <c r="S41" s="696"/>
      <c r="T41" s="696"/>
      <c r="U41" s="696"/>
      <c r="V41" s="696"/>
      <c r="W41" s="696"/>
      <c r="X41" s="696"/>
      <c r="Y41" s="700"/>
      <c r="Z41" s="701">
        <v>100</v>
      </c>
      <c r="AA41" s="701"/>
      <c r="AB41" s="701"/>
      <c r="AC41" s="701"/>
      <c r="AD41" s="702">
        <v>10540038</v>
      </c>
      <c r="AE41" s="702"/>
      <c r="AF41" s="702"/>
      <c r="AG41" s="702"/>
      <c r="AH41" s="702"/>
      <c r="AI41" s="702"/>
      <c r="AJ41" s="702"/>
      <c r="AK41" s="702"/>
      <c r="AL41" s="703">
        <v>100</v>
      </c>
      <c r="AM41" s="683"/>
      <c r="AN41" s="683"/>
      <c r="AO41" s="704"/>
      <c r="AQ41" s="686" t="s">
        <v>356</v>
      </c>
      <c r="AR41" s="687"/>
      <c r="AS41" s="687"/>
      <c r="AT41" s="687"/>
      <c r="AU41" s="687"/>
      <c r="AV41" s="687"/>
      <c r="AW41" s="687"/>
      <c r="AX41" s="687"/>
      <c r="AY41" s="688"/>
      <c r="AZ41" s="623">
        <v>369683</v>
      </c>
      <c r="BA41" s="624"/>
      <c r="BB41" s="624"/>
      <c r="BC41" s="624"/>
      <c r="BD41" s="655"/>
      <c r="BE41" s="655"/>
      <c r="BF41" s="678"/>
      <c r="BG41" s="671"/>
      <c r="BH41" s="672"/>
      <c r="BI41" s="672"/>
      <c r="BJ41" s="672"/>
      <c r="BK41" s="672"/>
      <c r="BL41" s="223"/>
      <c r="BM41" s="621" t="s">
        <v>357</v>
      </c>
      <c r="BN41" s="621"/>
      <c r="BO41" s="621"/>
      <c r="BP41" s="621"/>
      <c r="BQ41" s="621"/>
      <c r="BR41" s="621"/>
      <c r="BS41" s="621"/>
      <c r="BT41" s="621"/>
      <c r="BU41" s="622"/>
      <c r="BV41" s="623" t="s">
        <v>235</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235</v>
      </c>
      <c r="CS41" s="655"/>
      <c r="CT41" s="655"/>
      <c r="CU41" s="655"/>
      <c r="CV41" s="655"/>
      <c r="CW41" s="655"/>
      <c r="CX41" s="655"/>
      <c r="CY41" s="656"/>
      <c r="CZ41" s="628" t="s">
        <v>242</v>
      </c>
      <c r="DA41" s="653"/>
      <c r="DB41" s="653"/>
      <c r="DC41" s="657"/>
      <c r="DD41" s="632" t="s">
        <v>242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359</v>
      </c>
      <c r="AR42" s="693"/>
      <c r="AS42" s="693"/>
      <c r="AT42" s="693"/>
      <c r="AU42" s="693"/>
      <c r="AV42" s="693"/>
      <c r="AW42" s="693"/>
      <c r="AX42" s="693"/>
      <c r="AY42" s="694"/>
      <c r="AZ42" s="695">
        <v>1054100</v>
      </c>
      <c r="BA42" s="696"/>
      <c r="BB42" s="696"/>
      <c r="BC42" s="696"/>
      <c r="BD42" s="682"/>
      <c r="BE42" s="682"/>
      <c r="BF42" s="684"/>
      <c r="BG42" s="673"/>
      <c r="BH42" s="674"/>
      <c r="BI42" s="674"/>
      <c r="BJ42" s="674"/>
      <c r="BK42" s="674"/>
      <c r="BL42" s="224"/>
      <c r="BM42" s="645" t="s">
        <v>360</v>
      </c>
      <c r="BN42" s="645"/>
      <c r="BO42" s="645"/>
      <c r="BP42" s="645"/>
      <c r="BQ42" s="645"/>
      <c r="BR42" s="645"/>
      <c r="BS42" s="645"/>
      <c r="BT42" s="645"/>
      <c r="BU42" s="646"/>
      <c r="BV42" s="695">
        <v>389</v>
      </c>
      <c r="BW42" s="696"/>
      <c r="BX42" s="696"/>
      <c r="BY42" s="696"/>
      <c r="BZ42" s="696"/>
      <c r="CA42" s="696"/>
      <c r="CB42" s="705"/>
      <c r="CD42" s="620" t="s">
        <v>361</v>
      </c>
      <c r="CE42" s="621"/>
      <c r="CF42" s="621"/>
      <c r="CG42" s="621"/>
      <c r="CH42" s="621"/>
      <c r="CI42" s="621"/>
      <c r="CJ42" s="621"/>
      <c r="CK42" s="621"/>
      <c r="CL42" s="621"/>
      <c r="CM42" s="621"/>
      <c r="CN42" s="621"/>
      <c r="CO42" s="621"/>
      <c r="CP42" s="621"/>
      <c r="CQ42" s="622"/>
      <c r="CR42" s="623">
        <v>3905579</v>
      </c>
      <c r="CS42" s="655"/>
      <c r="CT42" s="655"/>
      <c r="CU42" s="655"/>
      <c r="CV42" s="655"/>
      <c r="CW42" s="655"/>
      <c r="CX42" s="655"/>
      <c r="CY42" s="656"/>
      <c r="CZ42" s="628">
        <v>16.7</v>
      </c>
      <c r="DA42" s="653"/>
      <c r="DB42" s="653"/>
      <c r="DC42" s="657"/>
      <c r="DD42" s="632">
        <v>649781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362</v>
      </c>
      <c r="CD43" s="620" t="s">
        <v>363</v>
      </c>
      <c r="CE43" s="621"/>
      <c r="CF43" s="621"/>
      <c r="CG43" s="621"/>
      <c r="CH43" s="621"/>
      <c r="CI43" s="621"/>
      <c r="CJ43" s="621"/>
      <c r="CK43" s="621"/>
      <c r="CL43" s="621"/>
      <c r="CM43" s="621"/>
      <c r="CN43" s="621"/>
      <c r="CO43" s="621"/>
      <c r="CP43" s="621"/>
      <c r="CQ43" s="622"/>
      <c r="CR43" s="623">
        <v>51493</v>
      </c>
      <c r="CS43" s="655"/>
      <c r="CT43" s="655"/>
      <c r="CU43" s="655"/>
      <c r="CV43" s="655"/>
      <c r="CW43" s="655"/>
      <c r="CX43" s="655"/>
      <c r="CY43" s="656"/>
      <c r="CZ43" s="628">
        <v>0.2</v>
      </c>
      <c r="DA43" s="653"/>
      <c r="DB43" s="653"/>
      <c r="DC43" s="657"/>
      <c r="DD43" s="632">
        <v>44701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312</v>
      </c>
      <c r="CE44" s="660"/>
      <c r="CF44" s="620" t="s">
        <v>365</v>
      </c>
      <c r="CG44" s="621"/>
      <c r="CH44" s="621"/>
      <c r="CI44" s="621"/>
      <c r="CJ44" s="621"/>
      <c r="CK44" s="621"/>
      <c r="CL44" s="621"/>
      <c r="CM44" s="621"/>
      <c r="CN44" s="621"/>
      <c r="CO44" s="621"/>
      <c r="CP44" s="621"/>
      <c r="CQ44" s="622"/>
      <c r="CR44" s="623">
        <v>3470944</v>
      </c>
      <c r="CS44" s="624"/>
      <c r="CT44" s="624"/>
      <c r="CU44" s="624"/>
      <c r="CV44" s="624"/>
      <c r="CW44" s="624"/>
      <c r="CX44" s="624"/>
      <c r="CY44" s="625"/>
      <c r="CZ44" s="628">
        <v>14.9</v>
      </c>
      <c r="DA44" s="629"/>
      <c r="DB44" s="629"/>
      <c r="DC44" s="635"/>
      <c r="DD44" s="632">
        <v>572532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367</v>
      </c>
      <c r="CG45" s="621"/>
      <c r="CH45" s="621"/>
      <c r="CI45" s="621"/>
      <c r="CJ45" s="621"/>
      <c r="CK45" s="621"/>
      <c r="CL45" s="621"/>
      <c r="CM45" s="621"/>
      <c r="CN45" s="621"/>
      <c r="CO45" s="621"/>
      <c r="CP45" s="621"/>
      <c r="CQ45" s="622"/>
      <c r="CR45" s="623">
        <v>1542562</v>
      </c>
      <c r="CS45" s="655"/>
      <c r="CT45" s="655"/>
      <c r="CU45" s="655"/>
      <c r="CV45" s="655"/>
      <c r="CW45" s="655"/>
      <c r="CX45" s="655"/>
      <c r="CY45" s="656"/>
      <c r="CZ45" s="628">
        <v>6.6</v>
      </c>
      <c r="DA45" s="653"/>
      <c r="DB45" s="653"/>
      <c r="DC45" s="657"/>
      <c r="DD45" s="632">
        <v>135807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368</v>
      </c>
      <c r="CG46" s="621"/>
      <c r="CH46" s="621"/>
      <c r="CI46" s="621"/>
      <c r="CJ46" s="621"/>
      <c r="CK46" s="621"/>
      <c r="CL46" s="621"/>
      <c r="CM46" s="621"/>
      <c r="CN46" s="621"/>
      <c r="CO46" s="621"/>
      <c r="CP46" s="621"/>
      <c r="CQ46" s="622"/>
      <c r="CR46" s="623">
        <v>1874333</v>
      </c>
      <c r="CS46" s="624"/>
      <c r="CT46" s="624"/>
      <c r="CU46" s="624"/>
      <c r="CV46" s="624"/>
      <c r="CW46" s="624"/>
      <c r="CX46" s="624"/>
      <c r="CY46" s="625"/>
      <c r="CZ46" s="628">
        <v>8</v>
      </c>
      <c r="DA46" s="629"/>
      <c r="DB46" s="629"/>
      <c r="DC46" s="635"/>
      <c r="DD46" s="632">
        <v>431376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369</v>
      </c>
      <c r="CG47" s="621"/>
      <c r="CH47" s="621"/>
      <c r="CI47" s="621"/>
      <c r="CJ47" s="621"/>
      <c r="CK47" s="621"/>
      <c r="CL47" s="621"/>
      <c r="CM47" s="621"/>
      <c r="CN47" s="621"/>
      <c r="CO47" s="621"/>
      <c r="CP47" s="621"/>
      <c r="CQ47" s="622"/>
      <c r="CR47" s="623">
        <v>434635</v>
      </c>
      <c r="CS47" s="655"/>
      <c r="CT47" s="655"/>
      <c r="CU47" s="655"/>
      <c r="CV47" s="655"/>
      <c r="CW47" s="655"/>
      <c r="CX47" s="655"/>
      <c r="CY47" s="656"/>
      <c r="CZ47" s="628">
        <v>1.9</v>
      </c>
      <c r="DA47" s="653"/>
      <c r="DB47" s="653"/>
      <c r="DC47" s="657"/>
      <c r="DD47" s="632">
        <v>77249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370</v>
      </c>
      <c r="CG48" s="621"/>
      <c r="CH48" s="621"/>
      <c r="CI48" s="621"/>
      <c r="CJ48" s="621"/>
      <c r="CK48" s="621"/>
      <c r="CL48" s="621"/>
      <c r="CM48" s="621"/>
      <c r="CN48" s="621"/>
      <c r="CO48" s="621"/>
      <c r="CP48" s="621"/>
      <c r="CQ48" s="622"/>
      <c r="CR48" s="623" t="s">
        <v>235</v>
      </c>
      <c r="CS48" s="624"/>
      <c r="CT48" s="624"/>
      <c r="CU48" s="624"/>
      <c r="CV48" s="624"/>
      <c r="CW48" s="624"/>
      <c r="CX48" s="624"/>
      <c r="CY48" s="625"/>
      <c r="CZ48" s="628" t="s">
        <v>235</v>
      </c>
      <c r="DA48" s="629"/>
      <c r="DB48" s="629"/>
      <c r="DC48" s="635"/>
      <c r="DD48" s="632" t="s">
        <v>242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371</v>
      </c>
      <c r="CE49" s="645"/>
      <c r="CF49" s="645"/>
      <c r="CG49" s="645"/>
      <c r="CH49" s="645"/>
      <c r="CI49" s="645"/>
      <c r="CJ49" s="645"/>
      <c r="CK49" s="645"/>
      <c r="CL49" s="645"/>
      <c r="CM49" s="645"/>
      <c r="CN49" s="645"/>
      <c r="CO49" s="645"/>
      <c r="CP49" s="645"/>
      <c r="CQ49" s="646"/>
      <c r="CR49" s="695">
        <v>23346496</v>
      </c>
      <c r="CS49" s="682"/>
      <c r="CT49" s="682"/>
      <c r="CU49" s="682"/>
      <c r="CV49" s="682"/>
      <c r="CW49" s="682"/>
      <c r="CX49" s="682"/>
      <c r="CY49" s="711"/>
      <c r="CZ49" s="703">
        <v>100</v>
      </c>
      <c r="DA49" s="712"/>
      <c r="DB49" s="712"/>
      <c r="DC49" s="713"/>
      <c r="DD49" s="714">
        <v>13686167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gFzXXuOZ/Yels9PhjXdBnBHIiw2Zzr4aHntyff/s6g6nD9qnito3Vp/RO8786rnsWy6ikbupiDM9RKIeudrsA==" saltValue="pd2q/0cirqyemkw2dEwK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130" zoomScaleNormal="13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63" t="s">
        <v>391</v>
      </c>
      <c r="DH5" s="764"/>
      <c r="DI5" s="764"/>
      <c r="DJ5" s="764"/>
      <c r="DK5" s="765"/>
      <c r="DL5" s="763" t="s">
        <v>392</v>
      </c>
      <c r="DM5" s="764"/>
      <c r="DN5" s="764"/>
      <c r="DO5" s="764"/>
      <c r="DP5" s="765"/>
      <c r="DQ5" s="733" t="s">
        <v>393</v>
      </c>
      <c r="DR5" s="734"/>
      <c r="DS5" s="734"/>
      <c r="DT5" s="734"/>
      <c r="DU5" s="735"/>
      <c r="DV5" s="733" t="s">
        <v>384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394</v>
      </c>
      <c r="C7" s="750"/>
      <c r="D7" s="750"/>
      <c r="E7" s="750"/>
      <c r="F7" s="750"/>
      <c r="G7" s="750"/>
      <c r="H7" s="750"/>
      <c r="I7" s="750"/>
      <c r="J7" s="750"/>
      <c r="K7" s="750"/>
      <c r="L7" s="750"/>
      <c r="M7" s="750"/>
      <c r="N7" s="750"/>
      <c r="O7" s="750"/>
      <c r="P7" s="751"/>
      <c r="Q7" s="752">
        <v>24319</v>
      </c>
      <c r="R7" s="753"/>
      <c r="S7" s="753"/>
      <c r="T7" s="753"/>
      <c r="U7" s="753"/>
      <c r="V7" s="753">
        <v>23347</v>
      </c>
      <c r="W7" s="753"/>
      <c r="X7" s="753"/>
      <c r="Y7" s="753"/>
      <c r="Z7" s="753"/>
      <c r="AA7" s="753">
        <v>972</v>
      </c>
      <c r="AB7" s="753"/>
      <c r="AC7" s="753"/>
      <c r="AD7" s="753"/>
      <c r="AE7" s="754"/>
      <c r="AF7" s="755">
        <v>777</v>
      </c>
      <c r="AG7" s="756"/>
      <c r="AH7" s="756"/>
      <c r="AI7" s="756"/>
      <c r="AJ7" s="757"/>
      <c r="AK7" s="758">
        <v>2175</v>
      </c>
      <c r="AL7" s="759"/>
      <c r="AM7" s="759"/>
      <c r="AN7" s="759"/>
      <c r="AO7" s="759"/>
      <c r="AP7" s="759">
        <v>15587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579</v>
      </c>
      <c r="BT7" s="747"/>
      <c r="BU7" s="747"/>
      <c r="BV7" s="747"/>
      <c r="BW7" s="747"/>
      <c r="BX7" s="747"/>
      <c r="BY7" s="747"/>
      <c r="BZ7" s="747"/>
      <c r="CA7" s="747"/>
      <c r="CB7" s="747"/>
      <c r="CC7" s="747"/>
      <c r="CD7" s="747"/>
      <c r="CE7" s="747"/>
      <c r="CF7" s="747"/>
      <c r="CG7" s="762"/>
      <c r="CH7" s="743">
        <v>1</v>
      </c>
      <c r="CI7" s="744"/>
      <c r="CJ7" s="744"/>
      <c r="CK7" s="744"/>
      <c r="CL7" s="745"/>
      <c r="CM7" s="743">
        <v>36</v>
      </c>
      <c r="CN7" s="744"/>
      <c r="CO7" s="744"/>
      <c r="CP7" s="744"/>
      <c r="CQ7" s="745"/>
      <c r="CR7" s="743">
        <v>34</v>
      </c>
      <c r="CS7" s="744"/>
      <c r="CT7" s="744"/>
      <c r="CU7" s="744"/>
      <c r="CV7" s="745"/>
      <c r="CW7" s="743">
        <v>1</v>
      </c>
      <c r="CX7" s="744"/>
      <c r="CY7" s="744"/>
      <c r="CZ7" s="744"/>
      <c r="DA7" s="745"/>
      <c r="DB7" s="743" t="s">
        <v>588</v>
      </c>
      <c r="DC7" s="744"/>
      <c r="DD7" s="744"/>
      <c r="DE7" s="744"/>
      <c r="DF7" s="745"/>
      <c r="DG7" s="743" t="s">
        <v>599</v>
      </c>
      <c r="DH7" s="744"/>
      <c r="DI7" s="744"/>
      <c r="DJ7" s="744"/>
      <c r="DK7" s="745"/>
      <c r="DL7" s="743" t="s">
        <v>585</v>
      </c>
      <c r="DM7" s="744"/>
      <c r="DN7" s="744"/>
      <c r="DO7" s="744"/>
      <c r="DP7" s="745"/>
      <c r="DQ7" s="743" t="s">
        <v>599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24319</v>
      </c>
      <c r="R23" s="793"/>
      <c r="S23" s="793"/>
      <c r="T23" s="793"/>
      <c r="U23" s="793"/>
      <c r="V23" s="793">
        <v>23347</v>
      </c>
      <c r="W23" s="793"/>
      <c r="X23" s="793"/>
      <c r="Y23" s="793"/>
      <c r="Z23" s="793"/>
      <c r="AA23" s="793">
        <v>972</v>
      </c>
      <c r="AB23" s="793"/>
      <c r="AC23" s="793"/>
      <c r="AD23" s="793"/>
      <c r="AE23" s="794"/>
      <c r="AF23" s="795">
        <v>777</v>
      </c>
      <c r="AG23" s="793"/>
      <c r="AH23" s="793"/>
      <c r="AI23" s="793"/>
      <c r="AJ23" s="796"/>
      <c r="AK23" s="797"/>
      <c r="AL23" s="798"/>
      <c r="AM23" s="798"/>
      <c r="AN23" s="798"/>
      <c r="AO23" s="798"/>
      <c r="AP23" s="793">
        <v>15587</v>
      </c>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377</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409</v>
      </c>
      <c r="C28" s="750"/>
      <c r="D28" s="750"/>
      <c r="E28" s="750"/>
      <c r="F28" s="750"/>
      <c r="G28" s="750"/>
      <c r="H28" s="750"/>
      <c r="I28" s="750"/>
      <c r="J28" s="750"/>
      <c r="K28" s="750"/>
      <c r="L28" s="750"/>
      <c r="M28" s="750"/>
      <c r="N28" s="750"/>
      <c r="O28" s="750"/>
      <c r="P28" s="751"/>
      <c r="Q28" s="822">
        <v>4434</v>
      </c>
      <c r="R28" s="823"/>
      <c r="S28" s="823"/>
      <c r="T28" s="823"/>
      <c r="U28" s="823"/>
      <c r="V28" s="823">
        <v>4348</v>
      </c>
      <c r="W28" s="823"/>
      <c r="X28" s="823"/>
      <c r="Y28" s="823"/>
      <c r="Z28" s="823"/>
      <c r="AA28" s="823">
        <v>86</v>
      </c>
      <c r="AB28" s="823"/>
      <c r="AC28" s="823"/>
      <c r="AD28" s="823"/>
      <c r="AE28" s="824"/>
      <c r="AF28" s="825">
        <v>86</v>
      </c>
      <c r="AG28" s="823"/>
      <c r="AH28" s="823"/>
      <c r="AI28" s="823"/>
      <c r="AJ28" s="826"/>
      <c r="AK28" s="827">
        <v>529</v>
      </c>
      <c r="AL28" s="828"/>
      <c r="AM28" s="828"/>
      <c r="AN28" s="828"/>
      <c r="AO28" s="828"/>
      <c r="AP28" s="828" t="s">
        <v>585</v>
      </c>
      <c r="AQ28" s="828"/>
      <c r="AR28" s="828"/>
      <c r="AS28" s="828"/>
      <c r="AT28" s="828"/>
      <c r="AU28" s="828" t="s">
        <v>586</v>
      </c>
      <c r="AV28" s="828"/>
      <c r="AW28" s="828"/>
      <c r="AX28" s="828"/>
      <c r="AY28" s="828"/>
      <c r="AZ28" s="829" t="s">
        <v>585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410</v>
      </c>
      <c r="C29" s="781"/>
      <c r="D29" s="781"/>
      <c r="E29" s="781"/>
      <c r="F29" s="781"/>
      <c r="G29" s="781"/>
      <c r="H29" s="781"/>
      <c r="I29" s="781"/>
      <c r="J29" s="781"/>
      <c r="K29" s="781"/>
      <c r="L29" s="781"/>
      <c r="M29" s="781"/>
      <c r="N29" s="781"/>
      <c r="O29" s="781"/>
      <c r="P29" s="782"/>
      <c r="Q29" s="783">
        <v>471</v>
      </c>
      <c r="R29" s="784"/>
      <c r="S29" s="784"/>
      <c r="T29" s="784"/>
      <c r="U29" s="784"/>
      <c r="V29" s="784">
        <v>454</v>
      </c>
      <c r="W29" s="784"/>
      <c r="X29" s="784"/>
      <c r="Y29" s="784"/>
      <c r="Z29" s="784"/>
      <c r="AA29" s="784">
        <v>17</v>
      </c>
      <c r="AB29" s="784"/>
      <c r="AC29" s="784"/>
      <c r="AD29" s="784"/>
      <c r="AE29" s="785"/>
      <c r="AF29" s="786">
        <v>17</v>
      </c>
      <c r="AG29" s="787"/>
      <c r="AH29" s="787"/>
      <c r="AI29" s="787"/>
      <c r="AJ29" s="788"/>
      <c r="AK29" s="834">
        <v>111</v>
      </c>
      <c r="AL29" s="830"/>
      <c r="AM29" s="830"/>
      <c r="AN29" s="830"/>
      <c r="AO29" s="830"/>
      <c r="AP29" s="830" t="s">
        <v>585</v>
      </c>
      <c r="AQ29" s="830"/>
      <c r="AR29" s="830"/>
      <c r="AS29" s="830"/>
      <c r="AT29" s="830"/>
      <c r="AU29" s="830" t="s">
        <v>585</v>
      </c>
      <c r="AV29" s="830"/>
      <c r="AW29" s="830"/>
      <c r="AX29" s="830"/>
      <c r="AY29" s="830"/>
      <c r="AZ29" s="831" t="s">
        <v>585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411</v>
      </c>
      <c r="C30" s="781"/>
      <c r="D30" s="781"/>
      <c r="E30" s="781"/>
      <c r="F30" s="781"/>
      <c r="G30" s="781"/>
      <c r="H30" s="781"/>
      <c r="I30" s="781"/>
      <c r="J30" s="781"/>
      <c r="K30" s="781"/>
      <c r="L30" s="781"/>
      <c r="M30" s="781"/>
      <c r="N30" s="781"/>
      <c r="O30" s="781"/>
      <c r="P30" s="782"/>
      <c r="Q30" s="783">
        <v>3401</v>
      </c>
      <c r="R30" s="784"/>
      <c r="S30" s="784"/>
      <c r="T30" s="784"/>
      <c r="U30" s="784"/>
      <c r="V30" s="784">
        <v>3308</v>
      </c>
      <c r="W30" s="784"/>
      <c r="X30" s="784"/>
      <c r="Y30" s="784"/>
      <c r="Z30" s="784"/>
      <c r="AA30" s="784">
        <v>93</v>
      </c>
      <c r="AB30" s="784"/>
      <c r="AC30" s="784"/>
      <c r="AD30" s="784"/>
      <c r="AE30" s="785"/>
      <c r="AF30" s="786">
        <v>93</v>
      </c>
      <c r="AG30" s="787"/>
      <c r="AH30" s="787"/>
      <c r="AI30" s="787"/>
      <c r="AJ30" s="788"/>
      <c r="AK30" s="834">
        <v>549</v>
      </c>
      <c r="AL30" s="830"/>
      <c r="AM30" s="830"/>
      <c r="AN30" s="830"/>
      <c r="AO30" s="830"/>
      <c r="AP30" s="830" t="s">
        <v>585</v>
      </c>
      <c r="AQ30" s="830"/>
      <c r="AR30" s="830"/>
      <c r="AS30" s="830"/>
      <c r="AT30" s="830"/>
      <c r="AU30" s="830" t="s">
        <v>587</v>
      </c>
      <c r="AV30" s="830"/>
      <c r="AW30" s="830"/>
      <c r="AX30" s="830"/>
      <c r="AY30" s="830"/>
      <c r="AZ30" s="831" t="s">
        <v>588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412</v>
      </c>
      <c r="C31" s="781"/>
      <c r="D31" s="781"/>
      <c r="E31" s="781"/>
      <c r="F31" s="781"/>
      <c r="G31" s="781"/>
      <c r="H31" s="781"/>
      <c r="I31" s="781"/>
      <c r="J31" s="781"/>
      <c r="K31" s="781"/>
      <c r="L31" s="781"/>
      <c r="M31" s="781"/>
      <c r="N31" s="781"/>
      <c r="O31" s="781"/>
      <c r="P31" s="782"/>
      <c r="Q31" s="783">
        <v>2500</v>
      </c>
      <c r="R31" s="784"/>
      <c r="S31" s="784"/>
      <c r="T31" s="784"/>
      <c r="U31" s="784"/>
      <c r="V31" s="784">
        <v>1956</v>
      </c>
      <c r="W31" s="784"/>
      <c r="X31" s="784"/>
      <c r="Y31" s="784"/>
      <c r="Z31" s="784"/>
      <c r="AA31" s="784">
        <v>544</v>
      </c>
      <c r="AB31" s="784"/>
      <c r="AC31" s="784"/>
      <c r="AD31" s="784"/>
      <c r="AE31" s="785"/>
      <c r="AF31" s="786">
        <v>348</v>
      </c>
      <c r="AG31" s="787"/>
      <c r="AH31" s="787"/>
      <c r="AI31" s="787"/>
      <c r="AJ31" s="788"/>
      <c r="AK31" s="834">
        <v>821</v>
      </c>
      <c r="AL31" s="830"/>
      <c r="AM31" s="830"/>
      <c r="AN31" s="830"/>
      <c r="AO31" s="830"/>
      <c r="AP31" s="830">
        <v>7520</v>
      </c>
      <c r="AQ31" s="830"/>
      <c r="AR31" s="830"/>
      <c r="AS31" s="830"/>
      <c r="AT31" s="830"/>
      <c r="AU31" s="830">
        <v>6723</v>
      </c>
      <c r="AV31" s="830"/>
      <c r="AW31" s="830"/>
      <c r="AX31" s="830"/>
      <c r="AY31" s="830"/>
      <c r="AZ31" s="831" t="s">
        <v>585</v>
      </c>
      <c r="BA31" s="831"/>
      <c r="BB31" s="831"/>
      <c r="BC31" s="831"/>
      <c r="BD31" s="831"/>
      <c r="BE31" s="832" t="s">
        <v>413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414</v>
      </c>
      <c r="C32" s="781"/>
      <c r="D32" s="781"/>
      <c r="E32" s="781"/>
      <c r="F32" s="781"/>
      <c r="G32" s="781"/>
      <c r="H32" s="781"/>
      <c r="I32" s="781"/>
      <c r="J32" s="781"/>
      <c r="K32" s="781"/>
      <c r="L32" s="781"/>
      <c r="M32" s="781"/>
      <c r="N32" s="781"/>
      <c r="O32" s="781"/>
      <c r="P32" s="782"/>
      <c r="Q32" s="783">
        <v>919</v>
      </c>
      <c r="R32" s="784"/>
      <c r="S32" s="784"/>
      <c r="T32" s="784"/>
      <c r="U32" s="784"/>
      <c r="V32" s="784">
        <v>919</v>
      </c>
      <c r="W32" s="784"/>
      <c r="X32" s="784"/>
      <c r="Y32" s="784"/>
      <c r="Z32" s="784"/>
      <c r="AA32" s="784" t="s">
        <v>585</v>
      </c>
      <c r="AB32" s="784"/>
      <c r="AC32" s="784"/>
      <c r="AD32" s="784"/>
      <c r="AE32" s="785"/>
      <c r="AF32" s="786" t="s">
        <v>415</v>
      </c>
      <c r="AG32" s="787"/>
      <c r="AH32" s="787"/>
      <c r="AI32" s="787"/>
      <c r="AJ32" s="788"/>
      <c r="AK32" s="834" t="s">
        <v>587</v>
      </c>
      <c r="AL32" s="830"/>
      <c r="AM32" s="830"/>
      <c r="AN32" s="830"/>
      <c r="AO32" s="830"/>
      <c r="AP32" s="830" t="s">
        <v>585</v>
      </c>
      <c r="AQ32" s="830"/>
      <c r="AR32" s="830"/>
      <c r="AS32" s="830"/>
      <c r="AT32" s="830"/>
      <c r="AU32" s="830" t="s">
        <v>585</v>
      </c>
      <c r="AV32" s="830"/>
      <c r="AW32" s="830"/>
      <c r="AX32" s="830"/>
      <c r="AY32" s="830"/>
      <c r="AZ32" s="831" t="s">
        <v>585</v>
      </c>
      <c r="BA32" s="831"/>
      <c r="BB32" s="831"/>
      <c r="BC32" s="831"/>
      <c r="BD32" s="831"/>
      <c r="BE32" s="832" t="s">
        <v>416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544</v>
      </c>
      <c r="AG63" s="844"/>
      <c r="AH63" s="844"/>
      <c r="AI63" s="844"/>
      <c r="AJ63" s="845"/>
      <c r="AK63" s="846"/>
      <c r="AL63" s="841"/>
      <c r="AM63" s="841"/>
      <c r="AN63" s="841"/>
      <c r="AO63" s="841"/>
      <c r="AP63" s="844">
        <v>7520</v>
      </c>
      <c r="AQ63" s="844"/>
      <c r="AR63" s="844"/>
      <c r="AS63" s="844"/>
      <c r="AT63" s="844"/>
      <c r="AU63" s="844">
        <v>6723</v>
      </c>
      <c r="AV63" s="844"/>
      <c r="AW63" s="844"/>
      <c r="AX63" s="844"/>
      <c r="AY63" s="844"/>
      <c r="AZ63" s="848"/>
      <c r="BA63" s="848"/>
      <c r="BB63" s="848"/>
      <c r="BC63" s="848"/>
      <c r="BD63" s="848"/>
      <c r="BE63" s="849"/>
      <c r="BF63" s="849"/>
      <c r="BG63" s="849"/>
      <c r="BH63" s="849"/>
      <c r="BI63" s="850"/>
      <c r="BJ63" s="851" t="s">
        <v>415</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420</v>
      </c>
      <c r="B66" s="728"/>
      <c r="C66" s="728"/>
      <c r="D66" s="728"/>
      <c r="E66" s="728"/>
      <c r="F66" s="728"/>
      <c r="G66" s="728"/>
      <c r="H66" s="728"/>
      <c r="I66" s="728"/>
      <c r="J66" s="728"/>
      <c r="K66" s="728"/>
      <c r="L66" s="728"/>
      <c r="M66" s="728"/>
      <c r="N66" s="728"/>
      <c r="O66" s="728"/>
      <c r="P66" s="729"/>
      <c r="Q66" s="733" t="s">
        <v>421</v>
      </c>
      <c r="R66" s="734"/>
      <c r="S66" s="734"/>
      <c r="T66" s="734"/>
      <c r="U66" s="735"/>
      <c r="V66" s="733" t="s">
        <v>422</v>
      </c>
      <c r="W66" s="734"/>
      <c r="X66" s="734"/>
      <c r="Y66" s="734"/>
      <c r="Z66" s="735"/>
      <c r="AA66" s="733" t="s">
        <v>403</v>
      </c>
      <c r="AB66" s="734"/>
      <c r="AC66" s="734"/>
      <c r="AD66" s="734"/>
      <c r="AE66" s="735"/>
      <c r="AF66" s="854" t="s">
        <v>404</v>
      </c>
      <c r="AG66" s="815"/>
      <c r="AH66" s="815"/>
      <c r="AI66" s="815"/>
      <c r="AJ66" s="855"/>
      <c r="AK66" s="733" t="s">
        <v>423</v>
      </c>
      <c r="AL66" s="728"/>
      <c r="AM66" s="728"/>
      <c r="AN66" s="728"/>
      <c r="AO66" s="729"/>
      <c r="AP66" s="733" t="s">
        <v>406</v>
      </c>
      <c r="AQ66" s="734"/>
      <c r="AR66" s="734"/>
      <c r="AS66" s="734"/>
      <c r="AT66" s="735"/>
      <c r="AU66" s="733" t="s">
        <v>424</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589</v>
      </c>
      <c r="C68" s="870" t="s">
        <v>589</v>
      </c>
      <c r="D68" s="870" t="s">
        <v>589</v>
      </c>
      <c r="E68" s="870" t="s">
        <v>589</v>
      </c>
      <c r="F68" s="870" t="s">
        <v>589</v>
      </c>
      <c r="G68" s="870" t="s">
        <v>589</v>
      </c>
      <c r="H68" s="870" t="s">
        <v>589</v>
      </c>
      <c r="I68" s="870" t="s">
        <v>589</v>
      </c>
      <c r="J68" s="870" t="s">
        <v>589</v>
      </c>
      <c r="K68" s="870" t="s">
        <v>589</v>
      </c>
      <c r="L68" s="870" t="s">
        <v>589</v>
      </c>
      <c r="M68" s="870" t="s">
        <v>589</v>
      </c>
      <c r="N68" s="870" t="s">
        <v>589</v>
      </c>
      <c r="O68" s="870" t="s">
        <v>589</v>
      </c>
      <c r="P68" s="871" t="s">
        <v>589</v>
      </c>
      <c r="Q68" s="872">
        <v>2</v>
      </c>
      <c r="R68" s="866"/>
      <c r="S68" s="866"/>
      <c r="T68" s="866"/>
      <c r="U68" s="866"/>
      <c r="V68" s="866">
        <v>1</v>
      </c>
      <c r="W68" s="866"/>
      <c r="X68" s="866"/>
      <c r="Y68" s="866"/>
      <c r="Z68" s="866"/>
      <c r="AA68" s="866">
        <v>0</v>
      </c>
      <c r="AB68" s="866"/>
      <c r="AC68" s="866"/>
      <c r="AD68" s="866"/>
      <c r="AE68" s="866"/>
      <c r="AF68" s="866">
        <v>0</v>
      </c>
      <c r="AG68" s="866"/>
      <c r="AH68" s="866"/>
      <c r="AI68" s="866"/>
      <c r="AJ68" s="866"/>
      <c r="AK68" s="866" t="s">
        <v>585</v>
      </c>
      <c r="AL68" s="866"/>
      <c r="AM68" s="866"/>
      <c r="AN68" s="866"/>
      <c r="AO68" s="866"/>
      <c r="AP68" s="866" t="s">
        <v>597</v>
      </c>
      <c r="AQ68" s="866"/>
      <c r="AR68" s="866"/>
      <c r="AS68" s="866"/>
      <c r="AT68" s="866"/>
      <c r="AU68" s="866" t="s">
        <v>585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590</v>
      </c>
      <c r="C69" s="874" t="s">
        <v>590</v>
      </c>
      <c r="D69" s="874" t="s">
        <v>590</v>
      </c>
      <c r="E69" s="874" t="s">
        <v>590</v>
      </c>
      <c r="F69" s="874" t="s">
        <v>590</v>
      </c>
      <c r="G69" s="874" t="s">
        <v>590</v>
      </c>
      <c r="H69" s="874" t="s">
        <v>590</v>
      </c>
      <c r="I69" s="874" t="s">
        <v>590</v>
      </c>
      <c r="J69" s="874" t="s">
        <v>590</v>
      </c>
      <c r="K69" s="874" t="s">
        <v>590</v>
      </c>
      <c r="L69" s="874" t="s">
        <v>590</v>
      </c>
      <c r="M69" s="874" t="s">
        <v>590</v>
      </c>
      <c r="N69" s="874" t="s">
        <v>590</v>
      </c>
      <c r="O69" s="874" t="s">
        <v>590</v>
      </c>
      <c r="P69" s="875" t="s">
        <v>590</v>
      </c>
      <c r="Q69" s="876">
        <v>12629</v>
      </c>
      <c r="R69" s="830"/>
      <c r="S69" s="830"/>
      <c r="T69" s="830"/>
      <c r="U69" s="830"/>
      <c r="V69" s="830">
        <v>12063</v>
      </c>
      <c r="W69" s="830"/>
      <c r="X69" s="830"/>
      <c r="Y69" s="830"/>
      <c r="Z69" s="830"/>
      <c r="AA69" s="830">
        <v>566</v>
      </c>
      <c r="AB69" s="830"/>
      <c r="AC69" s="830"/>
      <c r="AD69" s="830"/>
      <c r="AE69" s="830"/>
      <c r="AF69" s="830">
        <v>566</v>
      </c>
      <c r="AG69" s="830"/>
      <c r="AH69" s="830"/>
      <c r="AI69" s="830"/>
      <c r="AJ69" s="830"/>
      <c r="AK69" s="830">
        <v>2179</v>
      </c>
      <c r="AL69" s="830"/>
      <c r="AM69" s="830"/>
      <c r="AN69" s="830"/>
      <c r="AO69" s="830"/>
      <c r="AP69" s="830" t="s">
        <v>585</v>
      </c>
      <c r="AQ69" s="830"/>
      <c r="AR69" s="830"/>
      <c r="AS69" s="830"/>
      <c r="AT69" s="830"/>
      <c r="AU69" s="830" t="s">
        <v>585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591</v>
      </c>
      <c r="C70" s="874" t="s">
        <v>591</v>
      </c>
      <c r="D70" s="874" t="s">
        <v>591</v>
      </c>
      <c r="E70" s="874" t="s">
        <v>591</v>
      </c>
      <c r="F70" s="874" t="s">
        <v>591</v>
      </c>
      <c r="G70" s="874" t="s">
        <v>591</v>
      </c>
      <c r="H70" s="874" t="s">
        <v>591</v>
      </c>
      <c r="I70" s="874" t="s">
        <v>591</v>
      </c>
      <c r="J70" s="874" t="s">
        <v>591</v>
      </c>
      <c r="K70" s="874" t="s">
        <v>591</v>
      </c>
      <c r="L70" s="874" t="s">
        <v>591</v>
      </c>
      <c r="M70" s="874" t="s">
        <v>591</v>
      </c>
      <c r="N70" s="874" t="s">
        <v>591</v>
      </c>
      <c r="O70" s="874" t="s">
        <v>591</v>
      </c>
      <c r="P70" s="875" t="s">
        <v>591</v>
      </c>
      <c r="Q70" s="876">
        <v>865</v>
      </c>
      <c r="R70" s="830"/>
      <c r="S70" s="830"/>
      <c r="T70" s="830"/>
      <c r="U70" s="830"/>
      <c r="V70" s="830">
        <v>863</v>
      </c>
      <c r="W70" s="830"/>
      <c r="X70" s="830"/>
      <c r="Y70" s="830"/>
      <c r="Z70" s="830"/>
      <c r="AA70" s="830">
        <v>2</v>
      </c>
      <c r="AB70" s="830"/>
      <c r="AC70" s="830"/>
      <c r="AD70" s="830"/>
      <c r="AE70" s="830"/>
      <c r="AF70" s="830">
        <v>2</v>
      </c>
      <c r="AG70" s="830"/>
      <c r="AH70" s="830"/>
      <c r="AI70" s="830"/>
      <c r="AJ70" s="830"/>
      <c r="AK70" s="830">
        <v>2</v>
      </c>
      <c r="AL70" s="830"/>
      <c r="AM70" s="830"/>
      <c r="AN70" s="830"/>
      <c r="AO70" s="830"/>
      <c r="AP70" s="830">
        <v>2</v>
      </c>
      <c r="AQ70" s="830"/>
      <c r="AR70" s="830"/>
      <c r="AS70" s="830"/>
      <c r="AT70" s="830"/>
      <c r="AU70" s="830" t="s">
        <v>585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592</v>
      </c>
      <c r="C71" s="874" t="s">
        <v>592</v>
      </c>
      <c r="D71" s="874" t="s">
        <v>592</v>
      </c>
      <c r="E71" s="874" t="s">
        <v>592</v>
      </c>
      <c r="F71" s="874" t="s">
        <v>592</v>
      </c>
      <c r="G71" s="874" t="s">
        <v>592</v>
      </c>
      <c r="H71" s="874" t="s">
        <v>592</v>
      </c>
      <c r="I71" s="874" t="s">
        <v>592</v>
      </c>
      <c r="J71" s="874" t="s">
        <v>592</v>
      </c>
      <c r="K71" s="874" t="s">
        <v>592</v>
      </c>
      <c r="L71" s="874" t="s">
        <v>592</v>
      </c>
      <c r="M71" s="874" t="s">
        <v>592</v>
      </c>
      <c r="N71" s="874" t="s">
        <v>592</v>
      </c>
      <c r="O71" s="874" t="s">
        <v>592</v>
      </c>
      <c r="P71" s="875" t="s">
        <v>592</v>
      </c>
      <c r="Q71" s="876">
        <v>6344</v>
      </c>
      <c r="R71" s="830"/>
      <c r="S71" s="830"/>
      <c r="T71" s="830"/>
      <c r="U71" s="830"/>
      <c r="V71" s="830">
        <v>6148</v>
      </c>
      <c r="W71" s="830"/>
      <c r="X71" s="830"/>
      <c r="Y71" s="830"/>
      <c r="Z71" s="830"/>
      <c r="AA71" s="830">
        <v>196</v>
      </c>
      <c r="AB71" s="830"/>
      <c r="AC71" s="830"/>
      <c r="AD71" s="830"/>
      <c r="AE71" s="830"/>
      <c r="AF71" s="830">
        <v>160</v>
      </c>
      <c r="AG71" s="830"/>
      <c r="AH71" s="830"/>
      <c r="AI71" s="830"/>
      <c r="AJ71" s="830"/>
      <c r="AK71" s="830">
        <v>37</v>
      </c>
      <c r="AL71" s="830"/>
      <c r="AM71" s="830"/>
      <c r="AN71" s="830"/>
      <c r="AO71" s="830"/>
      <c r="AP71" s="830">
        <v>611</v>
      </c>
      <c r="AQ71" s="830"/>
      <c r="AR71" s="830"/>
      <c r="AS71" s="830"/>
      <c r="AT71" s="830"/>
      <c r="AU71" s="830">
        <v>127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593</v>
      </c>
      <c r="C72" s="874" t="s">
        <v>593</v>
      </c>
      <c r="D72" s="874" t="s">
        <v>593</v>
      </c>
      <c r="E72" s="874" t="s">
        <v>593</v>
      </c>
      <c r="F72" s="874" t="s">
        <v>593</v>
      </c>
      <c r="G72" s="874" t="s">
        <v>593</v>
      </c>
      <c r="H72" s="874" t="s">
        <v>593</v>
      </c>
      <c r="I72" s="874" t="s">
        <v>593</v>
      </c>
      <c r="J72" s="874" t="s">
        <v>593</v>
      </c>
      <c r="K72" s="874" t="s">
        <v>593</v>
      </c>
      <c r="L72" s="874" t="s">
        <v>593</v>
      </c>
      <c r="M72" s="874" t="s">
        <v>593</v>
      </c>
      <c r="N72" s="874" t="s">
        <v>593</v>
      </c>
      <c r="O72" s="874" t="s">
        <v>593</v>
      </c>
      <c r="P72" s="875" t="s">
        <v>593</v>
      </c>
      <c r="Q72" s="876">
        <v>174</v>
      </c>
      <c r="R72" s="830"/>
      <c r="S72" s="830"/>
      <c r="T72" s="830"/>
      <c r="U72" s="830"/>
      <c r="V72" s="830">
        <v>171</v>
      </c>
      <c r="W72" s="830"/>
      <c r="X72" s="830"/>
      <c r="Y72" s="830"/>
      <c r="Z72" s="830"/>
      <c r="AA72" s="830">
        <v>3</v>
      </c>
      <c r="AB72" s="830"/>
      <c r="AC72" s="830"/>
      <c r="AD72" s="830"/>
      <c r="AE72" s="830"/>
      <c r="AF72" s="830">
        <v>3</v>
      </c>
      <c r="AG72" s="830"/>
      <c r="AH72" s="830"/>
      <c r="AI72" s="830"/>
      <c r="AJ72" s="830"/>
      <c r="AK72" s="830">
        <v>5</v>
      </c>
      <c r="AL72" s="830"/>
      <c r="AM72" s="830"/>
      <c r="AN72" s="830"/>
      <c r="AO72" s="830"/>
      <c r="AP72" s="830" t="s">
        <v>598</v>
      </c>
      <c r="AQ72" s="830"/>
      <c r="AR72" s="830"/>
      <c r="AS72" s="830"/>
      <c r="AT72" s="830"/>
      <c r="AU72" s="830" t="s">
        <v>585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594</v>
      </c>
      <c r="C73" s="874" t="s">
        <v>594</v>
      </c>
      <c r="D73" s="874" t="s">
        <v>594</v>
      </c>
      <c r="E73" s="874" t="s">
        <v>594</v>
      </c>
      <c r="F73" s="874" t="s">
        <v>594</v>
      </c>
      <c r="G73" s="874" t="s">
        <v>594</v>
      </c>
      <c r="H73" s="874" t="s">
        <v>594</v>
      </c>
      <c r="I73" s="874" t="s">
        <v>594</v>
      </c>
      <c r="J73" s="874" t="s">
        <v>594</v>
      </c>
      <c r="K73" s="874" t="s">
        <v>594</v>
      </c>
      <c r="L73" s="874" t="s">
        <v>594</v>
      </c>
      <c r="M73" s="874" t="s">
        <v>594</v>
      </c>
      <c r="N73" s="874" t="s">
        <v>594</v>
      </c>
      <c r="O73" s="874" t="s">
        <v>594</v>
      </c>
      <c r="P73" s="875" t="s">
        <v>594</v>
      </c>
      <c r="Q73" s="876">
        <v>245</v>
      </c>
      <c r="R73" s="830"/>
      <c r="S73" s="830"/>
      <c r="T73" s="830"/>
      <c r="U73" s="830"/>
      <c r="V73" s="830">
        <v>185</v>
      </c>
      <c r="W73" s="830"/>
      <c r="X73" s="830"/>
      <c r="Y73" s="830"/>
      <c r="Z73" s="830"/>
      <c r="AA73" s="830">
        <v>61</v>
      </c>
      <c r="AB73" s="830"/>
      <c r="AC73" s="830"/>
      <c r="AD73" s="830"/>
      <c r="AE73" s="830"/>
      <c r="AF73" s="830">
        <v>61</v>
      </c>
      <c r="AG73" s="830"/>
      <c r="AH73" s="830"/>
      <c r="AI73" s="830"/>
      <c r="AJ73" s="830"/>
      <c r="AK73" s="830">
        <v>35</v>
      </c>
      <c r="AL73" s="830"/>
      <c r="AM73" s="830"/>
      <c r="AN73" s="830"/>
      <c r="AO73" s="830"/>
      <c r="AP73" s="830" t="s">
        <v>585</v>
      </c>
      <c r="AQ73" s="830"/>
      <c r="AR73" s="830"/>
      <c r="AS73" s="830"/>
      <c r="AT73" s="830"/>
      <c r="AU73" s="830" t="s">
        <v>585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595</v>
      </c>
      <c r="C74" s="874" t="s">
        <v>595</v>
      </c>
      <c r="D74" s="874" t="s">
        <v>595</v>
      </c>
      <c r="E74" s="874" t="s">
        <v>595</v>
      </c>
      <c r="F74" s="874" t="s">
        <v>595</v>
      </c>
      <c r="G74" s="874" t="s">
        <v>595</v>
      </c>
      <c r="H74" s="874" t="s">
        <v>595</v>
      </c>
      <c r="I74" s="874" t="s">
        <v>595</v>
      </c>
      <c r="J74" s="874" t="s">
        <v>595</v>
      </c>
      <c r="K74" s="874" t="s">
        <v>595</v>
      </c>
      <c r="L74" s="874" t="s">
        <v>595</v>
      </c>
      <c r="M74" s="874" t="s">
        <v>595</v>
      </c>
      <c r="N74" s="874" t="s">
        <v>595</v>
      </c>
      <c r="O74" s="874" t="s">
        <v>595</v>
      </c>
      <c r="P74" s="875" t="s">
        <v>595</v>
      </c>
      <c r="Q74" s="876">
        <v>272540</v>
      </c>
      <c r="R74" s="830"/>
      <c r="S74" s="830"/>
      <c r="T74" s="830"/>
      <c r="U74" s="830"/>
      <c r="V74" s="830">
        <v>265731</v>
      </c>
      <c r="W74" s="830"/>
      <c r="X74" s="830"/>
      <c r="Y74" s="830"/>
      <c r="Z74" s="830"/>
      <c r="AA74" s="830">
        <v>6809</v>
      </c>
      <c r="AB74" s="830"/>
      <c r="AC74" s="830"/>
      <c r="AD74" s="830"/>
      <c r="AE74" s="830"/>
      <c r="AF74" s="830">
        <v>6809</v>
      </c>
      <c r="AG74" s="830"/>
      <c r="AH74" s="830"/>
      <c r="AI74" s="830"/>
      <c r="AJ74" s="830"/>
      <c r="AK74" s="830">
        <v>8222</v>
      </c>
      <c r="AL74" s="830"/>
      <c r="AM74" s="830"/>
      <c r="AN74" s="830"/>
      <c r="AO74" s="830"/>
      <c r="AP74" s="830" t="s">
        <v>585</v>
      </c>
      <c r="AQ74" s="830"/>
      <c r="AR74" s="830"/>
      <c r="AS74" s="830"/>
      <c r="AT74" s="830"/>
      <c r="AU74" s="830" t="s">
        <v>585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596</v>
      </c>
      <c r="C75" s="874" t="s">
        <v>596</v>
      </c>
      <c r="D75" s="874" t="s">
        <v>596</v>
      </c>
      <c r="E75" s="874" t="s">
        <v>596</v>
      </c>
      <c r="F75" s="874" t="s">
        <v>596</v>
      </c>
      <c r="G75" s="874" t="s">
        <v>596</v>
      </c>
      <c r="H75" s="874" t="s">
        <v>596</v>
      </c>
      <c r="I75" s="874" t="s">
        <v>596</v>
      </c>
      <c r="J75" s="874" t="s">
        <v>596</v>
      </c>
      <c r="K75" s="874" t="s">
        <v>596</v>
      </c>
      <c r="L75" s="874" t="s">
        <v>596</v>
      </c>
      <c r="M75" s="874" t="s">
        <v>596</v>
      </c>
      <c r="N75" s="874" t="s">
        <v>596</v>
      </c>
      <c r="O75" s="874" t="s">
        <v>596</v>
      </c>
      <c r="P75" s="875" t="s">
        <v>596</v>
      </c>
      <c r="Q75" s="877">
        <v>6130</v>
      </c>
      <c r="R75" s="878"/>
      <c r="S75" s="878"/>
      <c r="T75" s="878"/>
      <c r="U75" s="834"/>
      <c r="V75" s="879">
        <v>5841</v>
      </c>
      <c r="W75" s="878"/>
      <c r="X75" s="878"/>
      <c r="Y75" s="878"/>
      <c r="Z75" s="834"/>
      <c r="AA75" s="879">
        <v>289</v>
      </c>
      <c r="AB75" s="878"/>
      <c r="AC75" s="878"/>
      <c r="AD75" s="878"/>
      <c r="AE75" s="834"/>
      <c r="AF75" s="879">
        <v>9212</v>
      </c>
      <c r="AG75" s="878"/>
      <c r="AH75" s="878"/>
      <c r="AI75" s="878"/>
      <c r="AJ75" s="834"/>
      <c r="AK75" s="830" t="s">
        <v>585</v>
      </c>
      <c r="AL75" s="830"/>
      <c r="AM75" s="830"/>
      <c r="AN75" s="830"/>
      <c r="AO75" s="830"/>
      <c r="AP75" s="879">
        <v>7535</v>
      </c>
      <c r="AQ75" s="878"/>
      <c r="AR75" s="878"/>
      <c r="AS75" s="878"/>
      <c r="AT75" s="834"/>
      <c r="AU75" s="879">
        <v>99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16813</v>
      </c>
      <c r="AG88" s="844"/>
      <c r="AH88" s="844"/>
      <c r="AI88" s="844"/>
      <c r="AJ88" s="844"/>
      <c r="AK88" s="841"/>
      <c r="AL88" s="841"/>
      <c r="AM88" s="841"/>
      <c r="AN88" s="841"/>
      <c r="AO88" s="841"/>
      <c r="AP88" s="844">
        <v>8148</v>
      </c>
      <c r="AQ88" s="844"/>
      <c r="AR88" s="844"/>
      <c r="AS88" s="844"/>
      <c r="AT88" s="844"/>
      <c r="AU88" s="844">
        <v>99541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34</v>
      </c>
      <c r="CS102" s="852"/>
      <c r="CT102" s="852"/>
      <c r="CU102" s="852"/>
      <c r="CV102" s="891"/>
      <c r="CW102" s="890">
        <v>1</v>
      </c>
      <c r="CX102" s="852"/>
      <c r="CY102" s="852"/>
      <c r="CZ102" s="852"/>
      <c r="DA102" s="891"/>
      <c r="DB102" s="890" t="s">
        <v>515</v>
      </c>
      <c r="DC102" s="852"/>
      <c r="DD102" s="852"/>
      <c r="DE102" s="852"/>
      <c r="DF102" s="891"/>
      <c r="DG102" s="890" t="s">
        <v>515</v>
      </c>
      <c r="DH102" s="852"/>
      <c r="DI102" s="852"/>
      <c r="DJ102" s="852"/>
      <c r="DK102" s="891"/>
      <c r="DL102" s="890" t="s">
        <v>515</v>
      </c>
      <c r="DM102" s="852"/>
      <c r="DN102" s="852"/>
      <c r="DO102" s="852"/>
      <c r="DP102" s="891"/>
      <c r="DQ102" s="890" t="s">
        <v>515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314</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314</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314</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1545089</v>
      </c>
      <c r="AB110" s="900"/>
      <c r="AC110" s="900"/>
      <c r="AD110" s="900"/>
      <c r="AE110" s="901"/>
      <c r="AF110" s="902">
        <v>1726585</v>
      </c>
      <c r="AG110" s="900"/>
      <c r="AH110" s="900"/>
      <c r="AI110" s="900"/>
      <c r="AJ110" s="901"/>
      <c r="AK110" s="902">
        <v>1459304</v>
      </c>
      <c r="AL110" s="900"/>
      <c r="AM110" s="900"/>
      <c r="AN110" s="900"/>
      <c r="AO110" s="901"/>
      <c r="AP110" s="903">
        <v>16.100000000000001</v>
      </c>
      <c r="AQ110" s="904"/>
      <c r="AR110" s="904"/>
      <c r="AS110" s="904"/>
      <c r="AT110" s="905"/>
      <c r="AU110" s="906" t="s">
        <v>75</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15034342</v>
      </c>
      <c r="BR110" s="931"/>
      <c r="BS110" s="931"/>
      <c r="BT110" s="931"/>
      <c r="BU110" s="931"/>
      <c r="BV110" s="931">
        <v>15212492</v>
      </c>
      <c r="BW110" s="931"/>
      <c r="BX110" s="931"/>
      <c r="BY110" s="931"/>
      <c r="BZ110" s="931"/>
      <c r="CA110" s="931">
        <v>15586817</v>
      </c>
      <c r="CB110" s="931"/>
      <c r="CC110" s="931"/>
      <c r="CD110" s="931"/>
      <c r="CE110" s="931"/>
      <c r="CF110" s="944">
        <v>171.9</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147118</v>
      </c>
      <c r="DH110" s="931"/>
      <c r="DI110" s="931"/>
      <c r="DJ110" s="931"/>
      <c r="DK110" s="931"/>
      <c r="DL110" s="931">
        <v>117694</v>
      </c>
      <c r="DM110" s="931"/>
      <c r="DN110" s="931"/>
      <c r="DO110" s="931"/>
      <c r="DP110" s="931"/>
      <c r="DQ110" s="931">
        <v>88271</v>
      </c>
      <c r="DR110" s="931"/>
      <c r="DS110" s="931"/>
      <c r="DT110" s="931"/>
      <c r="DU110" s="931"/>
      <c r="DV110" s="932">
        <v>1</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242</v>
      </c>
      <c r="AB111" s="938"/>
      <c r="AC111" s="938"/>
      <c r="AD111" s="938"/>
      <c r="AE111" s="939"/>
      <c r="AF111" s="940" t="s">
        <v>242</v>
      </c>
      <c r="AG111" s="938"/>
      <c r="AH111" s="938"/>
      <c r="AI111" s="938"/>
      <c r="AJ111" s="939"/>
      <c r="AK111" s="940" t="s">
        <v>242</v>
      </c>
      <c r="AL111" s="938"/>
      <c r="AM111" s="938"/>
      <c r="AN111" s="938"/>
      <c r="AO111" s="939"/>
      <c r="AP111" s="941" t="s">
        <v>443</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v>268954</v>
      </c>
      <c r="BR111" s="926"/>
      <c r="BS111" s="926"/>
      <c r="BT111" s="926"/>
      <c r="BU111" s="926"/>
      <c r="BV111" s="926">
        <v>207789</v>
      </c>
      <c r="BW111" s="926"/>
      <c r="BX111" s="926"/>
      <c r="BY111" s="926"/>
      <c r="BZ111" s="926"/>
      <c r="CA111" s="926">
        <v>145499</v>
      </c>
      <c r="CB111" s="926"/>
      <c r="CC111" s="926"/>
      <c r="CD111" s="926"/>
      <c r="CE111" s="926"/>
      <c r="CF111" s="920">
        <v>1.6</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242</v>
      </c>
      <c r="DH111" s="926"/>
      <c r="DI111" s="926"/>
      <c r="DJ111" s="926"/>
      <c r="DK111" s="926"/>
      <c r="DL111" s="926" t="s">
        <v>398</v>
      </c>
      <c r="DM111" s="926"/>
      <c r="DN111" s="926"/>
      <c r="DO111" s="926"/>
      <c r="DP111" s="926"/>
      <c r="DQ111" s="926" t="s">
        <v>398</v>
      </c>
      <c r="DR111" s="926"/>
      <c r="DS111" s="926"/>
      <c r="DT111" s="926"/>
      <c r="DU111" s="926"/>
      <c r="DV111" s="927" t="s">
        <v>398</v>
      </c>
      <c r="DW111" s="927"/>
      <c r="DX111" s="927"/>
      <c r="DY111" s="927"/>
      <c r="DZ111" s="928"/>
    </row>
    <row r="112" spans="1:131" s="230" customFormat="1" ht="26.25" customHeight="1" x14ac:dyDescent="0.15">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443</v>
      </c>
      <c r="AB112" s="959"/>
      <c r="AC112" s="959"/>
      <c r="AD112" s="959"/>
      <c r="AE112" s="960"/>
      <c r="AF112" s="961" t="s">
        <v>398</v>
      </c>
      <c r="AG112" s="959"/>
      <c r="AH112" s="959"/>
      <c r="AI112" s="959"/>
      <c r="AJ112" s="960"/>
      <c r="AK112" s="961" t="s">
        <v>415</v>
      </c>
      <c r="AL112" s="959"/>
      <c r="AM112" s="959"/>
      <c r="AN112" s="959"/>
      <c r="AO112" s="960"/>
      <c r="AP112" s="962" t="s">
        <v>242</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7525889</v>
      </c>
      <c r="BR112" s="926"/>
      <c r="BS112" s="926"/>
      <c r="BT112" s="926"/>
      <c r="BU112" s="926"/>
      <c r="BV112" s="926">
        <v>7358199</v>
      </c>
      <c r="BW112" s="926"/>
      <c r="BX112" s="926"/>
      <c r="BY112" s="926"/>
      <c r="BZ112" s="926"/>
      <c r="CA112" s="926">
        <v>6722744</v>
      </c>
      <c r="CB112" s="926"/>
      <c r="CC112" s="926"/>
      <c r="CD112" s="926"/>
      <c r="CE112" s="926"/>
      <c r="CF112" s="920">
        <v>74.099999999999994</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242</v>
      </c>
      <c r="DH112" s="926"/>
      <c r="DI112" s="926"/>
      <c r="DJ112" s="926"/>
      <c r="DK112" s="926"/>
      <c r="DL112" s="926" t="s">
        <v>242</v>
      </c>
      <c r="DM112" s="926"/>
      <c r="DN112" s="926"/>
      <c r="DO112" s="926"/>
      <c r="DP112" s="926"/>
      <c r="DQ112" s="926" t="s">
        <v>415</v>
      </c>
      <c r="DR112" s="926"/>
      <c r="DS112" s="926"/>
      <c r="DT112" s="926"/>
      <c r="DU112" s="926"/>
      <c r="DV112" s="927" t="s">
        <v>242</v>
      </c>
      <c r="DW112" s="927"/>
      <c r="DX112" s="927"/>
      <c r="DY112" s="927"/>
      <c r="DZ112" s="928"/>
    </row>
    <row r="113" spans="1:130" s="230" customFormat="1" ht="26.25" customHeight="1" x14ac:dyDescent="0.15">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825894</v>
      </c>
      <c r="AB113" s="938"/>
      <c r="AC113" s="938"/>
      <c r="AD113" s="938"/>
      <c r="AE113" s="939"/>
      <c r="AF113" s="940">
        <v>684164</v>
      </c>
      <c r="AG113" s="938"/>
      <c r="AH113" s="938"/>
      <c r="AI113" s="938"/>
      <c r="AJ113" s="939"/>
      <c r="AK113" s="940">
        <v>738830</v>
      </c>
      <c r="AL113" s="938"/>
      <c r="AM113" s="938"/>
      <c r="AN113" s="938"/>
      <c r="AO113" s="939"/>
      <c r="AP113" s="941">
        <v>8.1</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v>233689</v>
      </c>
      <c r="BR113" s="926"/>
      <c r="BS113" s="926"/>
      <c r="BT113" s="926"/>
      <c r="BU113" s="926"/>
      <c r="BV113" s="926">
        <v>222887</v>
      </c>
      <c r="BW113" s="926"/>
      <c r="BX113" s="926"/>
      <c r="BY113" s="926"/>
      <c r="BZ113" s="926"/>
      <c r="CA113" s="926">
        <v>226461</v>
      </c>
      <c r="CB113" s="926"/>
      <c r="CC113" s="926"/>
      <c r="CD113" s="926"/>
      <c r="CE113" s="926"/>
      <c r="CF113" s="920">
        <v>2.5</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242</v>
      </c>
      <c r="DH113" s="959"/>
      <c r="DI113" s="959"/>
      <c r="DJ113" s="959"/>
      <c r="DK113" s="960"/>
      <c r="DL113" s="961" t="s">
        <v>443</v>
      </c>
      <c r="DM113" s="959"/>
      <c r="DN113" s="959"/>
      <c r="DO113" s="959"/>
      <c r="DP113" s="960"/>
      <c r="DQ113" s="961" t="s">
        <v>398</v>
      </c>
      <c r="DR113" s="959"/>
      <c r="DS113" s="959"/>
      <c r="DT113" s="959"/>
      <c r="DU113" s="960"/>
      <c r="DV113" s="962" t="s">
        <v>242</v>
      </c>
      <c r="DW113" s="963"/>
      <c r="DX113" s="963"/>
      <c r="DY113" s="963"/>
      <c r="DZ113" s="964"/>
    </row>
    <row r="114" spans="1:130" s="230" customFormat="1" ht="26.25" customHeight="1" x14ac:dyDescent="0.15">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55329</v>
      </c>
      <c r="AB114" s="959"/>
      <c r="AC114" s="959"/>
      <c r="AD114" s="959"/>
      <c r="AE114" s="960"/>
      <c r="AF114" s="961">
        <v>50400</v>
      </c>
      <c r="AG114" s="959"/>
      <c r="AH114" s="959"/>
      <c r="AI114" s="959"/>
      <c r="AJ114" s="960"/>
      <c r="AK114" s="961">
        <v>54605</v>
      </c>
      <c r="AL114" s="959"/>
      <c r="AM114" s="959"/>
      <c r="AN114" s="959"/>
      <c r="AO114" s="960"/>
      <c r="AP114" s="962">
        <v>0.6</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1759082</v>
      </c>
      <c r="BR114" s="926"/>
      <c r="BS114" s="926"/>
      <c r="BT114" s="926"/>
      <c r="BU114" s="926"/>
      <c r="BV114" s="926">
        <v>1761372</v>
      </c>
      <c r="BW114" s="926"/>
      <c r="BX114" s="926"/>
      <c r="BY114" s="926"/>
      <c r="BZ114" s="926"/>
      <c r="CA114" s="926">
        <v>1680149</v>
      </c>
      <c r="CB114" s="926"/>
      <c r="CC114" s="926"/>
      <c r="CD114" s="926"/>
      <c r="CE114" s="926"/>
      <c r="CF114" s="920">
        <v>18.5</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398</v>
      </c>
      <c r="DH114" s="959"/>
      <c r="DI114" s="959"/>
      <c r="DJ114" s="959"/>
      <c r="DK114" s="960"/>
      <c r="DL114" s="961" t="s">
        <v>443</v>
      </c>
      <c r="DM114" s="959"/>
      <c r="DN114" s="959"/>
      <c r="DO114" s="959"/>
      <c r="DP114" s="960"/>
      <c r="DQ114" s="961" t="s">
        <v>242</v>
      </c>
      <c r="DR114" s="959"/>
      <c r="DS114" s="959"/>
      <c r="DT114" s="959"/>
      <c r="DU114" s="960"/>
      <c r="DV114" s="962" t="s">
        <v>242</v>
      </c>
      <c r="DW114" s="963"/>
      <c r="DX114" s="963"/>
      <c r="DY114" s="963"/>
      <c r="DZ114" s="964"/>
    </row>
    <row r="115" spans="1:130" s="230" customFormat="1" ht="26.25" customHeight="1" x14ac:dyDescent="0.15">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29424</v>
      </c>
      <c r="AB115" s="938"/>
      <c r="AC115" s="938"/>
      <c r="AD115" s="938"/>
      <c r="AE115" s="939"/>
      <c r="AF115" s="940">
        <v>67962</v>
      </c>
      <c r="AG115" s="938"/>
      <c r="AH115" s="938"/>
      <c r="AI115" s="938"/>
      <c r="AJ115" s="939"/>
      <c r="AK115" s="940">
        <v>67640</v>
      </c>
      <c r="AL115" s="938"/>
      <c r="AM115" s="938"/>
      <c r="AN115" s="938"/>
      <c r="AO115" s="939"/>
      <c r="AP115" s="941">
        <v>0.7</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t="s">
        <v>398</v>
      </c>
      <c r="BR115" s="926"/>
      <c r="BS115" s="926"/>
      <c r="BT115" s="926"/>
      <c r="BU115" s="926"/>
      <c r="BV115" s="926" t="s">
        <v>242</v>
      </c>
      <c r="BW115" s="926"/>
      <c r="BX115" s="926"/>
      <c r="BY115" s="926"/>
      <c r="BZ115" s="926"/>
      <c r="CA115" s="926" t="s">
        <v>242</v>
      </c>
      <c r="CB115" s="926"/>
      <c r="CC115" s="926"/>
      <c r="CD115" s="926"/>
      <c r="CE115" s="926"/>
      <c r="CF115" s="920" t="s">
        <v>242</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415</v>
      </c>
      <c r="DH115" s="959"/>
      <c r="DI115" s="959"/>
      <c r="DJ115" s="959"/>
      <c r="DK115" s="960"/>
      <c r="DL115" s="961" t="s">
        <v>242</v>
      </c>
      <c r="DM115" s="959"/>
      <c r="DN115" s="959"/>
      <c r="DO115" s="959"/>
      <c r="DP115" s="960"/>
      <c r="DQ115" s="961" t="s">
        <v>398</v>
      </c>
      <c r="DR115" s="959"/>
      <c r="DS115" s="959"/>
      <c r="DT115" s="959"/>
      <c r="DU115" s="960"/>
      <c r="DV115" s="962" t="s">
        <v>242</v>
      </c>
      <c r="DW115" s="963"/>
      <c r="DX115" s="963"/>
      <c r="DY115" s="963"/>
      <c r="DZ115" s="964"/>
    </row>
    <row r="116" spans="1:130" s="230" customFormat="1" ht="26.25" customHeight="1" x14ac:dyDescent="0.15">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398</v>
      </c>
      <c r="AB116" s="959"/>
      <c r="AC116" s="959"/>
      <c r="AD116" s="959"/>
      <c r="AE116" s="960"/>
      <c r="AF116" s="961" t="s">
        <v>398</v>
      </c>
      <c r="AG116" s="959"/>
      <c r="AH116" s="959"/>
      <c r="AI116" s="959"/>
      <c r="AJ116" s="960"/>
      <c r="AK116" s="961" t="s">
        <v>242</v>
      </c>
      <c r="AL116" s="959"/>
      <c r="AM116" s="959"/>
      <c r="AN116" s="959"/>
      <c r="AO116" s="960"/>
      <c r="AP116" s="962" t="s">
        <v>443</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398</v>
      </c>
      <c r="BR116" s="926"/>
      <c r="BS116" s="926"/>
      <c r="BT116" s="926"/>
      <c r="BU116" s="926"/>
      <c r="BV116" s="926" t="s">
        <v>242</v>
      </c>
      <c r="BW116" s="926"/>
      <c r="BX116" s="926"/>
      <c r="BY116" s="926"/>
      <c r="BZ116" s="926"/>
      <c r="CA116" s="926" t="s">
        <v>242</v>
      </c>
      <c r="CB116" s="926"/>
      <c r="CC116" s="926"/>
      <c r="CD116" s="926"/>
      <c r="CE116" s="926"/>
      <c r="CF116" s="920" t="s">
        <v>242</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443</v>
      </c>
      <c r="DH116" s="959"/>
      <c r="DI116" s="959"/>
      <c r="DJ116" s="959"/>
      <c r="DK116" s="960"/>
      <c r="DL116" s="961" t="s">
        <v>242</v>
      </c>
      <c r="DM116" s="959"/>
      <c r="DN116" s="959"/>
      <c r="DO116" s="959"/>
      <c r="DP116" s="960"/>
      <c r="DQ116" s="961" t="s">
        <v>242</v>
      </c>
      <c r="DR116" s="959"/>
      <c r="DS116" s="959"/>
      <c r="DT116" s="959"/>
      <c r="DU116" s="960"/>
      <c r="DV116" s="962" t="s">
        <v>398</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2455736</v>
      </c>
      <c r="AB117" s="979"/>
      <c r="AC117" s="979"/>
      <c r="AD117" s="979"/>
      <c r="AE117" s="980"/>
      <c r="AF117" s="981">
        <v>2529111</v>
      </c>
      <c r="AG117" s="979"/>
      <c r="AH117" s="979"/>
      <c r="AI117" s="979"/>
      <c r="AJ117" s="980"/>
      <c r="AK117" s="981">
        <v>2320379</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398</v>
      </c>
      <c r="BR117" s="926"/>
      <c r="BS117" s="926"/>
      <c r="BT117" s="926"/>
      <c r="BU117" s="926"/>
      <c r="BV117" s="926" t="s">
        <v>415</v>
      </c>
      <c r="BW117" s="926"/>
      <c r="BX117" s="926"/>
      <c r="BY117" s="926"/>
      <c r="BZ117" s="926"/>
      <c r="CA117" s="926" t="s">
        <v>398</v>
      </c>
      <c r="CB117" s="926"/>
      <c r="CC117" s="926"/>
      <c r="CD117" s="926"/>
      <c r="CE117" s="926"/>
      <c r="CF117" s="920" t="s">
        <v>398</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242</v>
      </c>
      <c r="DH117" s="959"/>
      <c r="DI117" s="959"/>
      <c r="DJ117" s="959"/>
      <c r="DK117" s="960"/>
      <c r="DL117" s="961" t="s">
        <v>415</v>
      </c>
      <c r="DM117" s="959"/>
      <c r="DN117" s="959"/>
      <c r="DO117" s="959"/>
      <c r="DP117" s="960"/>
      <c r="DQ117" s="961" t="s">
        <v>398</v>
      </c>
      <c r="DR117" s="959"/>
      <c r="DS117" s="959"/>
      <c r="DT117" s="959"/>
      <c r="DU117" s="960"/>
      <c r="DV117" s="962" t="s">
        <v>242</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314</v>
      </c>
      <c r="AL118" s="893"/>
      <c r="AM118" s="893"/>
      <c r="AN118" s="893"/>
      <c r="AO118" s="894"/>
      <c r="AP118" s="970" t="s">
        <v>436</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242</v>
      </c>
      <c r="BR118" s="1000"/>
      <c r="BS118" s="1000"/>
      <c r="BT118" s="1000"/>
      <c r="BU118" s="1000"/>
      <c r="BV118" s="1000" t="s">
        <v>415</v>
      </c>
      <c r="BW118" s="1000"/>
      <c r="BX118" s="1000"/>
      <c r="BY118" s="1000"/>
      <c r="BZ118" s="1000"/>
      <c r="CA118" s="1000" t="s">
        <v>242</v>
      </c>
      <c r="CB118" s="1000"/>
      <c r="CC118" s="1000"/>
      <c r="CD118" s="1000"/>
      <c r="CE118" s="1000"/>
      <c r="CF118" s="920" t="s">
        <v>415</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415</v>
      </c>
      <c r="DH118" s="959"/>
      <c r="DI118" s="959"/>
      <c r="DJ118" s="959"/>
      <c r="DK118" s="960"/>
      <c r="DL118" s="961" t="s">
        <v>443</v>
      </c>
      <c r="DM118" s="959"/>
      <c r="DN118" s="959"/>
      <c r="DO118" s="959"/>
      <c r="DP118" s="960"/>
      <c r="DQ118" s="961" t="s">
        <v>242</v>
      </c>
      <c r="DR118" s="959"/>
      <c r="DS118" s="959"/>
      <c r="DT118" s="959"/>
      <c r="DU118" s="960"/>
      <c r="DV118" s="962" t="s">
        <v>415</v>
      </c>
      <c r="DW118" s="963"/>
      <c r="DX118" s="963"/>
      <c r="DY118" s="963"/>
      <c r="DZ118" s="964"/>
    </row>
    <row r="119" spans="1:130" s="230" customFormat="1" ht="26.25" customHeight="1" x14ac:dyDescent="0.15">
      <c r="A119" s="1056"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29424</v>
      </c>
      <c r="AB119" s="900"/>
      <c r="AC119" s="900"/>
      <c r="AD119" s="900"/>
      <c r="AE119" s="901"/>
      <c r="AF119" s="902">
        <v>32421</v>
      </c>
      <c r="AG119" s="900"/>
      <c r="AH119" s="900"/>
      <c r="AI119" s="900"/>
      <c r="AJ119" s="901"/>
      <c r="AK119" s="902">
        <v>32099</v>
      </c>
      <c r="AL119" s="900"/>
      <c r="AM119" s="900"/>
      <c r="AN119" s="900"/>
      <c r="AO119" s="901"/>
      <c r="AP119" s="903">
        <v>0.4</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467</v>
      </c>
      <c r="BP119" s="1005"/>
      <c r="BQ119" s="999">
        <v>24821956</v>
      </c>
      <c r="BR119" s="1000"/>
      <c r="BS119" s="1000"/>
      <c r="BT119" s="1000"/>
      <c r="BU119" s="1000"/>
      <c r="BV119" s="1000">
        <v>24762739</v>
      </c>
      <c r="BW119" s="1000"/>
      <c r="BX119" s="1000"/>
      <c r="BY119" s="1000"/>
      <c r="BZ119" s="1000"/>
      <c r="CA119" s="1000">
        <v>24361670</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121836</v>
      </c>
      <c r="DH119" s="986"/>
      <c r="DI119" s="986"/>
      <c r="DJ119" s="986"/>
      <c r="DK119" s="987"/>
      <c r="DL119" s="985">
        <v>90095</v>
      </c>
      <c r="DM119" s="986"/>
      <c r="DN119" s="986"/>
      <c r="DO119" s="986"/>
      <c r="DP119" s="987"/>
      <c r="DQ119" s="985">
        <v>57228</v>
      </c>
      <c r="DR119" s="986"/>
      <c r="DS119" s="986"/>
      <c r="DT119" s="986"/>
      <c r="DU119" s="987"/>
      <c r="DV119" s="988">
        <v>0.6</v>
      </c>
      <c r="DW119" s="989"/>
      <c r="DX119" s="989"/>
      <c r="DY119" s="989"/>
      <c r="DZ119" s="990"/>
    </row>
    <row r="120" spans="1:130" s="230" customFormat="1" ht="26.25" customHeight="1" x14ac:dyDescent="0.15">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443</v>
      </c>
      <c r="AB120" s="959"/>
      <c r="AC120" s="959"/>
      <c r="AD120" s="959"/>
      <c r="AE120" s="960"/>
      <c r="AF120" s="961" t="s">
        <v>443</v>
      </c>
      <c r="AG120" s="959"/>
      <c r="AH120" s="959"/>
      <c r="AI120" s="959"/>
      <c r="AJ120" s="960"/>
      <c r="AK120" s="961" t="s">
        <v>398</v>
      </c>
      <c r="AL120" s="959"/>
      <c r="AM120" s="959"/>
      <c r="AN120" s="959"/>
      <c r="AO120" s="960"/>
      <c r="AP120" s="962" t="s">
        <v>443</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12171699</v>
      </c>
      <c r="BR120" s="931"/>
      <c r="BS120" s="931"/>
      <c r="BT120" s="931"/>
      <c r="BU120" s="931"/>
      <c r="BV120" s="931">
        <v>11994182</v>
      </c>
      <c r="BW120" s="931"/>
      <c r="BX120" s="931"/>
      <c r="BY120" s="931"/>
      <c r="BZ120" s="931"/>
      <c r="CA120" s="931">
        <v>12110299</v>
      </c>
      <c r="CB120" s="931"/>
      <c r="CC120" s="931"/>
      <c r="CD120" s="931"/>
      <c r="CE120" s="931"/>
      <c r="CF120" s="944">
        <v>133.6</v>
      </c>
      <c r="CG120" s="945"/>
      <c r="CH120" s="945"/>
      <c r="CI120" s="945"/>
      <c r="CJ120" s="945"/>
      <c r="CK120" s="1006" t="s">
        <v>471</v>
      </c>
      <c r="CL120" s="1007"/>
      <c r="CM120" s="1007"/>
      <c r="CN120" s="1007"/>
      <c r="CO120" s="1008"/>
      <c r="CP120" s="1014" t="s">
        <v>412</v>
      </c>
      <c r="CQ120" s="1015"/>
      <c r="CR120" s="1015"/>
      <c r="CS120" s="1015"/>
      <c r="CT120" s="1015"/>
      <c r="CU120" s="1015"/>
      <c r="CV120" s="1015"/>
      <c r="CW120" s="1015"/>
      <c r="CX120" s="1015"/>
      <c r="CY120" s="1015"/>
      <c r="CZ120" s="1015"/>
      <c r="DA120" s="1015"/>
      <c r="DB120" s="1015"/>
      <c r="DC120" s="1015"/>
      <c r="DD120" s="1015"/>
      <c r="DE120" s="1015"/>
      <c r="DF120" s="1016"/>
      <c r="DG120" s="930">
        <v>7525889</v>
      </c>
      <c r="DH120" s="931"/>
      <c r="DI120" s="931"/>
      <c r="DJ120" s="931"/>
      <c r="DK120" s="931"/>
      <c r="DL120" s="931">
        <v>7102499</v>
      </c>
      <c r="DM120" s="931"/>
      <c r="DN120" s="931"/>
      <c r="DO120" s="931"/>
      <c r="DP120" s="931"/>
      <c r="DQ120" s="931">
        <v>6722744</v>
      </c>
      <c r="DR120" s="931"/>
      <c r="DS120" s="931"/>
      <c r="DT120" s="931"/>
      <c r="DU120" s="931"/>
      <c r="DV120" s="932">
        <v>74.099999999999994</v>
      </c>
      <c r="DW120" s="932"/>
      <c r="DX120" s="932"/>
      <c r="DY120" s="932"/>
      <c r="DZ120" s="933"/>
    </row>
    <row r="121" spans="1:130" s="230" customFormat="1" ht="26.25" customHeight="1" x14ac:dyDescent="0.15">
      <c r="A121" s="1057"/>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443</v>
      </c>
      <c r="AB121" s="959"/>
      <c r="AC121" s="959"/>
      <c r="AD121" s="959"/>
      <c r="AE121" s="960"/>
      <c r="AF121" s="961" t="s">
        <v>443</v>
      </c>
      <c r="AG121" s="959"/>
      <c r="AH121" s="959"/>
      <c r="AI121" s="959"/>
      <c r="AJ121" s="960"/>
      <c r="AK121" s="961" t="s">
        <v>443</v>
      </c>
      <c r="AL121" s="959"/>
      <c r="AM121" s="959"/>
      <c r="AN121" s="959"/>
      <c r="AO121" s="960"/>
      <c r="AP121" s="962" t="s">
        <v>443</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v>2846651</v>
      </c>
      <c r="BR121" s="926"/>
      <c r="BS121" s="926"/>
      <c r="BT121" s="926"/>
      <c r="BU121" s="926"/>
      <c r="BV121" s="926">
        <v>2651144</v>
      </c>
      <c r="BW121" s="926"/>
      <c r="BX121" s="926"/>
      <c r="BY121" s="926"/>
      <c r="BZ121" s="926"/>
      <c r="CA121" s="926">
        <v>1717051</v>
      </c>
      <c r="CB121" s="926"/>
      <c r="CC121" s="926"/>
      <c r="CD121" s="926"/>
      <c r="CE121" s="926"/>
      <c r="CF121" s="920">
        <v>18.899999999999999</v>
      </c>
      <c r="CG121" s="921"/>
      <c r="CH121" s="921"/>
      <c r="CI121" s="921"/>
      <c r="CJ121" s="921"/>
      <c r="CK121" s="1009"/>
      <c r="CL121" s="1010"/>
      <c r="CM121" s="1010"/>
      <c r="CN121" s="1010"/>
      <c r="CO121" s="1011"/>
      <c r="CP121" s="1019" t="s">
        <v>474</v>
      </c>
      <c r="CQ121" s="1020"/>
      <c r="CR121" s="1020"/>
      <c r="CS121" s="1020"/>
      <c r="CT121" s="1020"/>
      <c r="CU121" s="1020"/>
      <c r="CV121" s="1020"/>
      <c r="CW121" s="1020"/>
      <c r="CX121" s="1020"/>
      <c r="CY121" s="1020"/>
      <c r="CZ121" s="1020"/>
      <c r="DA121" s="1020"/>
      <c r="DB121" s="1020"/>
      <c r="DC121" s="1020"/>
      <c r="DD121" s="1020"/>
      <c r="DE121" s="1020"/>
      <c r="DF121" s="1021"/>
      <c r="DG121" s="925" t="s">
        <v>242</v>
      </c>
      <c r="DH121" s="926"/>
      <c r="DI121" s="926"/>
      <c r="DJ121" s="926"/>
      <c r="DK121" s="926"/>
      <c r="DL121" s="926" t="s">
        <v>443</v>
      </c>
      <c r="DM121" s="926"/>
      <c r="DN121" s="926"/>
      <c r="DO121" s="926"/>
      <c r="DP121" s="926"/>
      <c r="DQ121" s="926" t="s">
        <v>443</v>
      </c>
      <c r="DR121" s="926"/>
      <c r="DS121" s="926"/>
      <c r="DT121" s="926"/>
      <c r="DU121" s="926"/>
      <c r="DV121" s="927" t="s">
        <v>443</v>
      </c>
      <c r="DW121" s="927"/>
      <c r="DX121" s="927"/>
      <c r="DY121" s="927"/>
      <c r="DZ121" s="928"/>
    </row>
    <row r="122" spans="1:130" s="230" customFormat="1" ht="26.25" customHeight="1" x14ac:dyDescent="0.15">
      <c r="A122" s="1057"/>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443</v>
      </c>
      <c r="AB122" s="959"/>
      <c r="AC122" s="959"/>
      <c r="AD122" s="959"/>
      <c r="AE122" s="960"/>
      <c r="AF122" s="961" t="s">
        <v>242</v>
      </c>
      <c r="AG122" s="959"/>
      <c r="AH122" s="959"/>
      <c r="AI122" s="959"/>
      <c r="AJ122" s="960"/>
      <c r="AK122" s="961" t="s">
        <v>443</v>
      </c>
      <c r="AL122" s="959"/>
      <c r="AM122" s="959"/>
      <c r="AN122" s="959"/>
      <c r="AO122" s="960"/>
      <c r="AP122" s="962" t="s">
        <v>443</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13718945</v>
      </c>
      <c r="BR122" s="1000"/>
      <c r="BS122" s="1000"/>
      <c r="BT122" s="1000"/>
      <c r="BU122" s="1000"/>
      <c r="BV122" s="1000">
        <v>13266473</v>
      </c>
      <c r="BW122" s="1000"/>
      <c r="BX122" s="1000"/>
      <c r="BY122" s="1000"/>
      <c r="BZ122" s="1000"/>
      <c r="CA122" s="1000">
        <v>12980664</v>
      </c>
      <c r="CB122" s="1000"/>
      <c r="CC122" s="1000"/>
      <c r="CD122" s="1000"/>
      <c r="CE122" s="1000"/>
      <c r="CF122" s="1017">
        <v>143.19999999999999</v>
      </c>
      <c r="CG122" s="1018"/>
      <c r="CH122" s="1018"/>
      <c r="CI122" s="1018"/>
      <c r="CJ122" s="1018"/>
      <c r="CK122" s="1009"/>
      <c r="CL122" s="1010"/>
      <c r="CM122" s="1010"/>
      <c r="CN122" s="1010"/>
      <c r="CO122" s="1011"/>
      <c r="CP122" s="1019" t="s">
        <v>476</v>
      </c>
      <c r="CQ122" s="1020"/>
      <c r="CR122" s="1020"/>
      <c r="CS122" s="1020"/>
      <c r="CT122" s="1020"/>
      <c r="CU122" s="1020"/>
      <c r="CV122" s="1020"/>
      <c r="CW122" s="1020"/>
      <c r="CX122" s="1020"/>
      <c r="CY122" s="1020"/>
      <c r="CZ122" s="1020"/>
      <c r="DA122" s="1020"/>
      <c r="DB122" s="1020"/>
      <c r="DC122" s="1020"/>
      <c r="DD122" s="1020"/>
      <c r="DE122" s="1020"/>
      <c r="DF122" s="1021"/>
      <c r="DG122" s="925" t="s">
        <v>398</v>
      </c>
      <c r="DH122" s="926"/>
      <c r="DI122" s="926"/>
      <c r="DJ122" s="926"/>
      <c r="DK122" s="926"/>
      <c r="DL122" s="926" t="s">
        <v>398</v>
      </c>
      <c r="DM122" s="926"/>
      <c r="DN122" s="926"/>
      <c r="DO122" s="926"/>
      <c r="DP122" s="926"/>
      <c r="DQ122" s="926" t="s">
        <v>398</v>
      </c>
      <c r="DR122" s="926"/>
      <c r="DS122" s="926"/>
      <c r="DT122" s="926"/>
      <c r="DU122" s="926"/>
      <c r="DV122" s="927" t="s">
        <v>398</v>
      </c>
      <c r="DW122" s="927"/>
      <c r="DX122" s="927"/>
      <c r="DY122" s="927"/>
      <c r="DZ122" s="928"/>
    </row>
    <row r="123" spans="1:130" s="230" customFormat="1" ht="26.25" customHeight="1" x14ac:dyDescent="0.15">
      <c r="A123" s="1057"/>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398</v>
      </c>
      <c r="AB123" s="959"/>
      <c r="AC123" s="959"/>
      <c r="AD123" s="959"/>
      <c r="AE123" s="960"/>
      <c r="AF123" s="961" t="s">
        <v>443</v>
      </c>
      <c r="AG123" s="959"/>
      <c r="AH123" s="959"/>
      <c r="AI123" s="959"/>
      <c r="AJ123" s="960"/>
      <c r="AK123" s="961" t="s">
        <v>398</v>
      </c>
      <c r="AL123" s="959"/>
      <c r="AM123" s="959"/>
      <c r="AN123" s="959"/>
      <c r="AO123" s="960"/>
      <c r="AP123" s="962" t="s">
        <v>398</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477</v>
      </c>
      <c r="BP123" s="1005"/>
      <c r="BQ123" s="1063">
        <v>28737295</v>
      </c>
      <c r="BR123" s="1064"/>
      <c r="BS123" s="1064"/>
      <c r="BT123" s="1064"/>
      <c r="BU123" s="1064"/>
      <c r="BV123" s="1064">
        <v>27911799</v>
      </c>
      <c r="BW123" s="1064"/>
      <c r="BX123" s="1064"/>
      <c r="BY123" s="1064"/>
      <c r="BZ123" s="1064"/>
      <c r="CA123" s="1064">
        <v>26808014</v>
      </c>
      <c r="CB123" s="1064"/>
      <c r="CC123" s="1064"/>
      <c r="CD123" s="1064"/>
      <c r="CE123" s="1064"/>
      <c r="CF123" s="1001"/>
      <c r="CG123" s="1002"/>
      <c r="CH123" s="1002"/>
      <c r="CI123" s="1002"/>
      <c r="CJ123" s="1003"/>
      <c r="CK123" s="1009"/>
      <c r="CL123" s="1010"/>
      <c r="CM123" s="1010"/>
      <c r="CN123" s="1010"/>
      <c r="CO123" s="1011"/>
      <c r="CP123" s="1019" t="s">
        <v>409</v>
      </c>
      <c r="CQ123" s="1020"/>
      <c r="CR123" s="1020"/>
      <c r="CS123" s="1020"/>
      <c r="CT123" s="1020"/>
      <c r="CU123" s="1020"/>
      <c r="CV123" s="1020"/>
      <c r="CW123" s="1020"/>
      <c r="CX123" s="1020"/>
      <c r="CY123" s="1020"/>
      <c r="CZ123" s="1020"/>
      <c r="DA123" s="1020"/>
      <c r="DB123" s="1020"/>
      <c r="DC123" s="1020"/>
      <c r="DD123" s="1020"/>
      <c r="DE123" s="1020"/>
      <c r="DF123" s="1021"/>
      <c r="DG123" s="958" t="s">
        <v>242</v>
      </c>
      <c r="DH123" s="959"/>
      <c r="DI123" s="959"/>
      <c r="DJ123" s="959"/>
      <c r="DK123" s="960"/>
      <c r="DL123" s="961" t="s">
        <v>242</v>
      </c>
      <c r="DM123" s="959"/>
      <c r="DN123" s="959"/>
      <c r="DO123" s="959"/>
      <c r="DP123" s="960"/>
      <c r="DQ123" s="961" t="s">
        <v>415</v>
      </c>
      <c r="DR123" s="959"/>
      <c r="DS123" s="959"/>
      <c r="DT123" s="959"/>
      <c r="DU123" s="960"/>
      <c r="DV123" s="962" t="s">
        <v>242</v>
      </c>
      <c r="DW123" s="963"/>
      <c r="DX123" s="963"/>
      <c r="DY123" s="963"/>
      <c r="DZ123" s="964"/>
    </row>
    <row r="124" spans="1:130" s="230" customFormat="1" ht="26.25" customHeight="1" thickBot="1" x14ac:dyDescent="0.2">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415</v>
      </c>
      <c r="AB124" s="959"/>
      <c r="AC124" s="959"/>
      <c r="AD124" s="959"/>
      <c r="AE124" s="960"/>
      <c r="AF124" s="961" t="s">
        <v>415</v>
      </c>
      <c r="AG124" s="959"/>
      <c r="AH124" s="959"/>
      <c r="AI124" s="959"/>
      <c r="AJ124" s="960"/>
      <c r="AK124" s="961" t="s">
        <v>242</v>
      </c>
      <c r="AL124" s="959"/>
      <c r="AM124" s="959"/>
      <c r="AN124" s="959"/>
      <c r="AO124" s="960"/>
      <c r="AP124" s="962" t="s">
        <v>415</v>
      </c>
      <c r="AQ124" s="963"/>
      <c r="AR124" s="963"/>
      <c r="AS124" s="963"/>
      <c r="AT124" s="964"/>
      <c r="AU124" s="1059" t="s">
        <v>478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242</v>
      </c>
      <c r="BR124" s="1027"/>
      <c r="BS124" s="1027"/>
      <c r="BT124" s="1027"/>
      <c r="BU124" s="1027"/>
      <c r="BV124" s="1027" t="s">
        <v>415</v>
      </c>
      <c r="BW124" s="1027"/>
      <c r="BX124" s="1027"/>
      <c r="BY124" s="1027"/>
      <c r="BZ124" s="1027"/>
      <c r="CA124" s="1027" t="s">
        <v>415</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415</v>
      </c>
      <c r="DH124" s="986"/>
      <c r="DI124" s="986"/>
      <c r="DJ124" s="986"/>
      <c r="DK124" s="987"/>
      <c r="DL124" s="985">
        <v>255700</v>
      </c>
      <c r="DM124" s="986"/>
      <c r="DN124" s="986"/>
      <c r="DO124" s="986"/>
      <c r="DP124" s="987"/>
      <c r="DQ124" s="985" t="s">
        <v>242</v>
      </c>
      <c r="DR124" s="986"/>
      <c r="DS124" s="986"/>
      <c r="DT124" s="986"/>
      <c r="DU124" s="987"/>
      <c r="DV124" s="988" t="s">
        <v>242</v>
      </c>
      <c r="DW124" s="989"/>
      <c r="DX124" s="989"/>
      <c r="DY124" s="989"/>
      <c r="DZ124" s="990"/>
    </row>
    <row r="125" spans="1:130" s="230" customFormat="1" ht="26.25" customHeight="1" x14ac:dyDescent="0.15">
      <c r="A125" s="1057"/>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242</v>
      </c>
      <c r="AB125" s="959"/>
      <c r="AC125" s="959"/>
      <c r="AD125" s="959"/>
      <c r="AE125" s="960"/>
      <c r="AF125" s="961" t="s">
        <v>415</v>
      </c>
      <c r="AG125" s="959"/>
      <c r="AH125" s="959"/>
      <c r="AI125" s="959"/>
      <c r="AJ125" s="960"/>
      <c r="AK125" s="961" t="s">
        <v>415</v>
      </c>
      <c r="AL125" s="959"/>
      <c r="AM125" s="959"/>
      <c r="AN125" s="959"/>
      <c r="AO125" s="960"/>
      <c r="AP125" s="962" t="s">
        <v>242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415</v>
      </c>
      <c r="DH125" s="931"/>
      <c r="DI125" s="931"/>
      <c r="DJ125" s="931"/>
      <c r="DK125" s="931"/>
      <c r="DL125" s="931" t="s">
        <v>242</v>
      </c>
      <c r="DM125" s="931"/>
      <c r="DN125" s="931"/>
      <c r="DO125" s="931"/>
      <c r="DP125" s="931"/>
      <c r="DQ125" s="931" t="s">
        <v>242</v>
      </c>
      <c r="DR125" s="931"/>
      <c r="DS125" s="931"/>
      <c r="DT125" s="931"/>
      <c r="DU125" s="931"/>
      <c r="DV125" s="932" t="s">
        <v>242</v>
      </c>
      <c r="DW125" s="932"/>
      <c r="DX125" s="932"/>
      <c r="DY125" s="932"/>
      <c r="DZ125" s="933"/>
    </row>
    <row r="126" spans="1:130" s="230" customFormat="1" ht="26.25" customHeight="1" thickBot="1" x14ac:dyDescent="0.2">
      <c r="A126" s="1057"/>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415</v>
      </c>
      <c r="AB126" s="959"/>
      <c r="AC126" s="959"/>
      <c r="AD126" s="959"/>
      <c r="AE126" s="960"/>
      <c r="AF126" s="961">
        <v>35541</v>
      </c>
      <c r="AG126" s="959"/>
      <c r="AH126" s="959"/>
      <c r="AI126" s="959"/>
      <c r="AJ126" s="960"/>
      <c r="AK126" s="961">
        <v>35541</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415</v>
      </c>
      <c r="DH126" s="926"/>
      <c r="DI126" s="926"/>
      <c r="DJ126" s="926"/>
      <c r="DK126" s="926"/>
      <c r="DL126" s="926" t="s">
        <v>242</v>
      </c>
      <c r="DM126" s="926"/>
      <c r="DN126" s="926"/>
      <c r="DO126" s="926"/>
      <c r="DP126" s="926"/>
      <c r="DQ126" s="926" t="s">
        <v>415</v>
      </c>
      <c r="DR126" s="926"/>
      <c r="DS126" s="926"/>
      <c r="DT126" s="926"/>
      <c r="DU126" s="926"/>
      <c r="DV126" s="927" t="s">
        <v>415</v>
      </c>
      <c r="DW126" s="927"/>
      <c r="DX126" s="927"/>
      <c r="DY126" s="927"/>
      <c r="DZ126" s="928"/>
    </row>
    <row r="127" spans="1:130" s="230" customFormat="1" ht="26.25" customHeight="1" x14ac:dyDescent="0.15">
      <c r="A127" s="1058"/>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415</v>
      </c>
      <c r="AB127" s="959"/>
      <c r="AC127" s="959"/>
      <c r="AD127" s="959"/>
      <c r="AE127" s="960"/>
      <c r="AF127" s="961" t="s">
        <v>242</v>
      </c>
      <c r="AG127" s="959"/>
      <c r="AH127" s="959"/>
      <c r="AI127" s="959"/>
      <c r="AJ127" s="960"/>
      <c r="AK127" s="961" t="s">
        <v>242</v>
      </c>
      <c r="AL127" s="959"/>
      <c r="AM127" s="959"/>
      <c r="AN127" s="959"/>
      <c r="AO127" s="960"/>
      <c r="AP127" s="962" t="s">
        <v>415</v>
      </c>
      <c r="AQ127" s="963"/>
      <c r="AR127" s="963"/>
      <c r="AS127" s="963"/>
      <c r="AT127" s="964"/>
      <c r="AU127" s="232"/>
      <c r="AV127" s="232"/>
      <c r="AW127" s="232"/>
      <c r="AX127" s="1031" t="s">
        <v>484</v>
      </c>
      <c r="AY127" s="1032"/>
      <c r="AZ127" s="1032"/>
      <c r="BA127" s="1032"/>
      <c r="BB127" s="1032"/>
      <c r="BC127" s="1032"/>
      <c r="BD127" s="1032"/>
      <c r="BE127" s="1033"/>
      <c r="BF127" s="1034" t="s">
        <v>485</v>
      </c>
      <c r="BG127" s="1032"/>
      <c r="BH127" s="1032"/>
      <c r="BI127" s="1032"/>
      <c r="BJ127" s="1032"/>
      <c r="BK127" s="1032"/>
      <c r="BL127" s="1033"/>
      <c r="BM127" s="1034" t="s">
        <v>486</v>
      </c>
      <c r="BN127" s="1032"/>
      <c r="BO127" s="1032"/>
      <c r="BP127" s="1032"/>
      <c r="BQ127" s="1032"/>
      <c r="BR127" s="1032"/>
      <c r="BS127" s="1033"/>
      <c r="BT127" s="1034" t="s">
        <v>487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415</v>
      </c>
      <c r="DH127" s="926"/>
      <c r="DI127" s="926"/>
      <c r="DJ127" s="926"/>
      <c r="DK127" s="926"/>
      <c r="DL127" s="926" t="s">
        <v>415</v>
      </c>
      <c r="DM127" s="926"/>
      <c r="DN127" s="926"/>
      <c r="DO127" s="926"/>
      <c r="DP127" s="926"/>
      <c r="DQ127" s="926" t="s">
        <v>415</v>
      </c>
      <c r="DR127" s="926"/>
      <c r="DS127" s="926"/>
      <c r="DT127" s="926"/>
      <c r="DU127" s="926"/>
      <c r="DV127" s="927" t="s">
        <v>242</v>
      </c>
      <c r="DW127" s="927"/>
      <c r="DX127" s="927"/>
      <c r="DY127" s="927"/>
      <c r="DZ127" s="928"/>
    </row>
    <row r="128" spans="1:130" s="230" customFormat="1" ht="26.25" customHeight="1" thickBot="1" x14ac:dyDescent="0.2">
      <c r="A128" s="1041" t="s">
        <v>489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490</v>
      </c>
      <c r="X128" s="1043"/>
      <c r="Y128" s="1043"/>
      <c r="Z128" s="1044"/>
      <c r="AA128" s="1045">
        <v>175416</v>
      </c>
      <c r="AB128" s="1046"/>
      <c r="AC128" s="1046"/>
      <c r="AD128" s="1046"/>
      <c r="AE128" s="1047"/>
      <c r="AF128" s="1048">
        <v>187002</v>
      </c>
      <c r="AG128" s="1046"/>
      <c r="AH128" s="1046"/>
      <c r="AI128" s="1046"/>
      <c r="AJ128" s="1047"/>
      <c r="AK128" s="1048">
        <v>216373</v>
      </c>
      <c r="AL128" s="1046"/>
      <c r="AM128" s="1046"/>
      <c r="AN128" s="1046"/>
      <c r="AO128" s="1047"/>
      <c r="AP128" s="1049"/>
      <c r="AQ128" s="1050"/>
      <c r="AR128" s="1050"/>
      <c r="AS128" s="1050"/>
      <c r="AT128" s="1051"/>
      <c r="AU128" s="232"/>
      <c r="AV128" s="232"/>
      <c r="AW128" s="232"/>
      <c r="AX128" s="896" t="s">
        <v>491</v>
      </c>
      <c r="AY128" s="897"/>
      <c r="AZ128" s="897"/>
      <c r="BA128" s="897"/>
      <c r="BB128" s="897"/>
      <c r="BC128" s="897"/>
      <c r="BD128" s="897"/>
      <c r="BE128" s="898"/>
      <c r="BF128" s="1052" t="s">
        <v>415</v>
      </c>
      <c r="BG128" s="1053"/>
      <c r="BH128" s="1053"/>
      <c r="BI128" s="1053"/>
      <c r="BJ128" s="1053"/>
      <c r="BK128" s="1053"/>
      <c r="BL128" s="1054"/>
      <c r="BM128" s="1052">
        <v>13.26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492</v>
      </c>
      <c r="CQ128" s="726"/>
      <c r="CR128" s="726"/>
      <c r="CS128" s="726"/>
      <c r="CT128" s="726"/>
      <c r="CU128" s="726"/>
      <c r="CV128" s="726"/>
      <c r="CW128" s="726"/>
      <c r="CX128" s="726"/>
      <c r="CY128" s="726"/>
      <c r="CZ128" s="726"/>
      <c r="DA128" s="726"/>
      <c r="DB128" s="726"/>
      <c r="DC128" s="726"/>
      <c r="DD128" s="726"/>
      <c r="DE128" s="726"/>
      <c r="DF128" s="1036"/>
      <c r="DG128" s="1037" t="s">
        <v>415</v>
      </c>
      <c r="DH128" s="1038"/>
      <c r="DI128" s="1038"/>
      <c r="DJ128" s="1038"/>
      <c r="DK128" s="1038"/>
      <c r="DL128" s="1038" t="s">
        <v>242</v>
      </c>
      <c r="DM128" s="1038"/>
      <c r="DN128" s="1038"/>
      <c r="DO128" s="1038"/>
      <c r="DP128" s="1038"/>
      <c r="DQ128" s="1038" t="s">
        <v>242</v>
      </c>
      <c r="DR128" s="1038"/>
      <c r="DS128" s="1038"/>
      <c r="DT128" s="1038"/>
      <c r="DU128" s="1038"/>
      <c r="DV128" s="1039" t="s">
        <v>415</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10117925</v>
      </c>
      <c r="AB129" s="959"/>
      <c r="AC129" s="959"/>
      <c r="AD129" s="959"/>
      <c r="AE129" s="960"/>
      <c r="AF129" s="961">
        <v>10252349</v>
      </c>
      <c r="AG129" s="959"/>
      <c r="AH129" s="959"/>
      <c r="AI129" s="959"/>
      <c r="AJ129" s="960"/>
      <c r="AK129" s="961">
        <v>10455412</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415</v>
      </c>
      <c r="BG129" s="1067"/>
      <c r="BH129" s="1067"/>
      <c r="BI129" s="1067"/>
      <c r="BJ129" s="1067"/>
      <c r="BK129" s="1067"/>
      <c r="BL129" s="1068"/>
      <c r="BM129" s="1066">
        <v>18.260000000000002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1490888</v>
      </c>
      <c r="AB130" s="959"/>
      <c r="AC130" s="959"/>
      <c r="AD130" s="959"/>
      <c r="AE130" s="960"/>
      <c r="AF130" s="961">
        <v>1293956</v>
      </c>
      <c r="AG130" s="959"/>
      <c r="AH130" s="959"/>
      <c r="AI130" s="959"/>
      <c r="AJ130" s="960"/>
      <c r="AK130" s="961">
        <v>1388959</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9.5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8627037</v>
      </c>
      <c r="AB131" s="986"/>
      <c r="AC131" s="986"/>
      <c r="AD131" s="986"/>
      <c r="AE131" s="987"/>
      <c r="AF131" s="985">
        <v>8958393</v>
      </c>
      <c r="AG131" s="986"/>
      <c r="AH131" s="986"/>
      <c r="AI131" s="986"/>
      <c r="AJ131" s="987"/>
      <c r="AK131" s="985">
        <v>9066453</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6"/>
      <c r="BF131" s="1084" t="s">
        <v>415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9.1506716089999998</v>
      </c>
      <c r="AB132" s="1097"/>
      <c r="AC132" s="1097"/>
      <c r="AD132" s="1097"/>
      <c r="AE132" s="1098"/>
      <c r="AF132" s="1099">
        <v>11.700234630000001</v>
      </c>
      <c r="AG132" s="1097"/>
      <c r="AH132" s="1097"/>
      <c r="AI132" s="1097"/>
      <c r="AJ132" s="1098"/>
      <c r="AK132" s="1099">
        <v>7.8867336540000004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7.5</v>
      </c>
      <c r="AB133" s="1080"/>
      <c r="AC133" s="1080"/>
      <c r="AD133" s="1080"/>
      <c r="AE133" s="1081"/>
      <c r="AF133" s="1079">
        <v>9.5</v>
      </c>
      <c r="AG133" s="1080"/>
      <c r="AH133" s="1080"/>
      <c r="AI133" s="1080"/>
      <c r="AJ133" s="1081"/>
      <c r="AK133" s="1079">
        <v>9.5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eNFogJ6gHVZeypWTEEckGbY4Cuvw/KZoXIeQ1rPiGchBQ1MOVaKs+WbTQIaA/jXqlPxtrhGrn6cLpLKKExuGQ==" saltValue="cz7nXWsZrLtcvFrxBY/1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ho68Ef58+cE95LqX2id1tEte7IxMiYfduN/gjkotEzI9/mZNSeyzsFnBw1Z36ZaZ3hSVFoENwRuIQXvdK8HAw==" saltValue="Istk2vUrMuDuHaLMBNcb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fAcPdh1EGYd0kBKA/Pcev6z3Tlfem8pHlnKPcGMS/7QfRmHP3wfZ/Wu6ofmr4sVpvqK9o94jooImBSiUc9Z6Q==" saltValue="BE4HiMaF9u1+7pemltBO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3146923</v>
      </c>
      <c r="AP9" s="281">
        <v>80858</v>
      </c>
      <c r="AQ9" s="282">
        <v>90021</v>
      </c>
      <c r="AR9" s="283">
        <v>-10.199999999999999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660771</v>
      </c>
      <c r="AP10" s="284">
        <v>16978</v>
      </c>
      <c r="AQ10" s="285">
        <v>11562</v>
      </c>
      <c r="AR10" s="286">
        <v>46.8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v>7224</v>
      </c>
      <c r="AP11" s="284">
        <v>186</v>
      </c>
      <c r="AQ11" s="285">
        <v>947</v>
      </c>
      <c r="AR11" s="286">
        <v>-80.400000000000006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514</v>
      </c>
      <c r="AL12" s="1117"/>
      <c r="AM12" s="1117"/>
      <c r="AN12" s="1118"/>
      <c r="AO12" s="284" t="s">
        <v>515</v>
      </c>
      <c r="AP12" s="284" t="s">
        <v>515</v>
      </c>
      <c r="AQ12" s="285">
        <v>11</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137434</v>
      </c>
      <c r="AP13" s="284">
        <v>3531</v>
      </c>
      <c r="AQ13" s="285">
        <v>3606</v>
      </c>
      <c r="AR13" s="286">
        <v>-2.1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v>51493</v>
      </c>
      <c r="AP14" s="284">
        <v>1323</v>
      </c>
      <c r="AQ14" s="285">
        <v>1599</v>
      </c>
      <c r="AR14" s="286">
        <v>-17.3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-214037</v>
      </c>
      <c r="AP15" s="284">
        <v>-5500</v>
      </c>
      <c r="AQ15" s="285">
        <v>-6463</v>
      </c>
      <c r="AR15" s="286">
        <v>-14.9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3789808</v>
      </c>
      <c r="AP16" s="284">
        <v>97377</v>
      </c>
      <c r="AQ16" s="285">
        <v>101283</v>
      </c>
      <c r="AR16" s="286">
        <v>-3.9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8.76</v>
      </c>
      <c r="AP21" s="298">
        <v>9.14</v>
      </c>
      <c r="AQ21" s="299">
        <v>-0.38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95.6</v>
      </c>
      <c r="AP22" s="303">
        <v>97.6</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1459304</v>
      </c>
      <c r="AP32" s="312">
        <v>37496</v>
      </c>
      <c r="AQ32" s="313">
        <v>58458</v>
      </c>
      <c r="AR32" s="314">
        <v>-35.9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738830</v>
      </c>
      <c r="AP35" s="312">
        <v>18984</v>
      </c>
      <c r="AQ35" s="313">
        <v>14034</v>
      </c>
      <c r="AR35" s="314">
        <v>35.299999999999997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54605</v>
      </c>
      <c r="AP36" s="312">
        <v>1403</v>
      </c>
      <c r="AQ36" s="313">
        <v>2546</v>
      </c>
      <c r="AR36" s="314">
        <v>-44.9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v>67640</v>
      </c>
      <c r="AP37" s="312">
        <v>1738</v>
      </c>
      <c r="AQ37" s="313">
        <v>290</v>
      </c>
      <c r="AR37" s="314">
        <v>499.3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t="s">
        <v>515</v>
      </c>
      <c r="AP38" s="315" t="s">
        <v>515</v>
      </c>
      <c r="AQ38" s="316">
        <v>1</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v>-216373</v>
      </c>
      <c r="AP39" s="312">
        <v>-5560</v>
      </c>
      <c r="AQ39" s="313">
        <v>-4639</v>
      </c>
      <c r="AR39" s="314">
        <v>19.899999999999999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-1388959</v>
      </c>
      <c r="AP40" s="312">
        <v>-35688</v>
      </c>
      <c r="AQ40" s="313">
        <v>-48753</v>
      </c>
      <c r="AR40" s="314">
        <v>-26.8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715047</v>
      </c>
      <c r="AP41" s="312">
        <v>18373</v>
      </c>
      <c r="AQ41" s="313">
        <v>21939</v>
      </c>
      <c r="AR41" s="314">
        <v>-16.3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10793225</v>
      </c>
      <c r="AN51" s="334">
        <v>269050</v>
      </c>
      <c r="AO51" s="335">
        <v>-22.4</v>
      </c>
      <c r="AP51" s="336">
        <v>65080</v>
      </c>
      <c r="AQ51" s="337">
        <v>-10.4</v>
      </c>
      <c r="AR51" s="338">
        <v>-12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2706728</v>
      </c>
      <c r="AN52" s="342">
        <v>67473</v>
      </c>
      <c r="AO52" s="343">
        <v>30</v>
      </c>
      <c r="AP52" s="344">
        <v>38201</v>
      </c>
      <c r="AQ52" s="345">
        <v>4.8</v>
      </c>
      <c r="AR52" s="346">
        <v>25.2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5888658</v>
      </c>
      <c r="AN53" s="334">
        <v>148049</v>
      </c>
      <c r="AO53" s="335">
        <v>-45</v>
      </c>
      <c r="AP53" s="336">
        <v>79288</v>
      </c>
      <c r="AQ53" s="337">
        <v>21.8</v>
      </c>
      <c r="AR53" s="338">
        <v>-66.8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1774852</v>
      </c>
      <c r="AN54" s="342">
        <v>44622</v>
      </c>
      <c r="AO54" s="343">
        <v>-33.9</v>
      </c>
      <c r="AP54" s="344">
        <v>41870</v>
      </c>
      <c r="AQ54" s="345">
        <v>9.6</v>
      </c>
      <c r="AR54" s="346">
        <v>-43.5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7522295</v>
      </c>
      <c r="AN55" s="334">
        <v>190015</v>
      </c>
      <c r="AO55" s="335">
        <v>28.3</v>
      </c>
      <c r="AP55" s="336">
        <v>84962</v>
      </c>
      <c r="AQ55" s="337">
        <v>7.2</v>
      </c>
      <c r="AR55" s="338">
        <v>21.1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1815130</v>
      </c>
      <c r="AN56" s="342">
        <v>45851</v>
      </c>
      <c r="AO56" s="343">
        <v>2.8</v>
      </c>
      <c r="AP56" s="344">
        <v>42793</v>
      </c>
      <c r="AQ56" s="345">
        <v>2.2000000000000002</v>
      </c>
      <c r="AR56" s="346">
        <v>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4256288</v>
      </c>
      <c r="AN57" s="334">
        <v>108291</v>
      </c>
      <c r="AO57" s="335">
        <v>-43</v>
      </c>
      <c r="AP57" s="336">
        <v>71279</v>
      </c>
      <c r="AQ57" s="337">
        <v>-16.100000000000001</v>
      </c>
      <c r="AR57" s="338">
        <v>-26.9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1333927</v>
      </c>
      <c r="AN58" s="342">
        <v>33939</v>
      </c>
      <c r="AO58" s="343">
        <v>-26</v>
      </c>
      <c r="AP58" s="344">
        <v>36731</v>
      </c>
      <c r="AQ58" s="345">
        <v>-14.2</v>
      </c>
      <c r="AR58" s="346">
        <v>-11.8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3470944</v>
      </c>
      <c r="AN59" s="334">
        <v>89184</v>
      </c>
      <c r="AO59" s="335">
        <v>-17.600000000000001</v>
      </c>
      <c r="AP59" s="336">
        <v>74994</v>
      </c>
      <c r="AQ59" s="337">
        <v>5.2</v>
      </c>
      <c r="AR59" s="338">
        <v>-22.8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1874333</v>
      </c>
      <c r="AN60" s="342">
        <v>48160</v>
      </c>
      <c r="AO60" s="343">
        <v>41.9</v>
      </c>
      <c r="AP60" s="344">
        <v>36188</v>
      </c>
      <c r="AQ60" s="345">
        <v>-1.5</v>
      </c>
      <c r="AR60" s="346">
        <v>43.4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6386282</v>
      </c>
      <c r="AN61" s="349">
        <v>160918</v>
      </c>
      <c r="AO61" s="350">
        <v>-19.899999999999999</v>
      </c>
      <c r="AP61" s="351">
        <v>75121</v>
      </c>
      <c r="AQ61" s="352">
        <v>1.5</v>
      </c>
      <c r="AR61" s="338">
        <v>-21.4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1900994</v>
      </c>
      <c r="AN62" s="342">
        <v>48009</v>
      </c>
      <c r="AO62" s="343">
        <v>3</v>
      </c>
      <c r="AP62" s="344">
        <v>39157</v>
      </c>
      <c r="AQ62" s="345">
        <v>0.2</v>
      </c>
      <c r="AR62" s="346">
        <v>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LnbJ2X/v+1XCqYEIKLW3E4fjAztk0fRJPHfkUZxD9KMgg2AikE/CnHLmANwK65rp96J5SLzj+LiOoaMx9aGUw==" saltValue="lbjENbKC1lRWzsFBXN52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V8qIwLUjInt/0Q94fgGlsjdZVKph2Kyj6TbEiH4LSkbiq2RjbCstjCrGzszXj8+wEMXyHgHvJPhzpvlcm+O6pQ==" saltValue="2HYtCyvTIEAbtMcVsuuF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VB0wbzG/G2N/cqL2Gq9dqDPe6aBwdUQgur4LYKsllzwvmFfufvIAb+CMX5OuoLrvKMptayPZEErBlXqUMglcFg==" saltValue="DontdytTOfj7dl19o6Hf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15.06</v>
      </c>
      <c r="G47" s="12">
        <v>15.78</v>
      </c>
      <c r="H47" s="12">
        <v>14.97</v>
      </c>
      <c r="I47" s="12">
        <v>15.13</v>
      </c>
      <c r="J47" s="13">
        <v>16.41</v>
      </c>
    </row>
    <row r="48" spans="2:10" ht="57.75" customHeight="1" x14ac:dyDescent="0.15">
      <c r="B48" s="14"/>
      <c r="C48" s="1141" t="s">
        <v>4</v>
      </c>
      <c r="D48" s="1141"/>
      <c r="E48" s="1142"/>
      <c r="F48" s="15">
        <v>4.88</v>
      </c>
      <c r="G48" s="16">
        <v>9.0500000000000007</v>
      </c>
      <c r="H48" s="16">
        <v>7.93</v>
      </c>
      <c r="I48" s="16">
        <v>9.23</v>
      </c>
      <c r="J48" s="17">
        <v>7.44</v>
      </c>
    </row>
    <row r="49" spans="2:10" ht="57.75" customHeight="1" thickBot="1" x14ac:dyDescent="0.2">
      <c r="B49" s="18"/>
      <c r="C49" s="1143" t="s">
        <v>5</v>
      </c>
      <c r="D49" s="1143"/>
      <c r="E49" s="1144"/>
      <c r="F49" s="19" t="s">
        <v>561</v>
      </c>
      <c r="G49" s="20">
        <v>1.9</v>
      </c>
      <c r="H49" s="20" t="s">
        <v>562</v>
      </c>
      <c r="I49" s="20" t="s">
        <v>563</v>
      </c>
      <c r="J49" s="21" t="s">
        <v>564</v>
      </c>
    </row>
    <row r="50" spans="2:10" x14ac:dyDescent="0.15"/>
  </sheetData>
  <sheetProtection algorithmName="SHA-512" hashValue="/AsLDY5Y19dM9pHWpqXwa0BLqX7bAcDLzrLa2oKGiBtlELWCrSmR9Y+WMtRuQ1luVXKct8hR70KAD1P9gr+OdA==" saltValue="r2KjyyZvbtHPUBFB3KkJ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565</v>
      </c>
      <c r="D34" s="1151"/>
      <c r="E34" s="1152"/>
      <c r="F34" s="32">
        <v>4.87</v>
      </c>
      <c r="G34" s="33">
        <v>9.0500000000000007</v>
      </c>
      <c r="H34" s="33">
        <v>7.92</v>
      </c>
      <c r="I34" s="33">
        <v>9.23</v>
      </c>
      <c r="J34" s="34">
        <v>7.43</v>
      </c>
      <c r="K34" s="22"/>
      <c r="L34" s="22"/>
      <c r="M34" s="22"/>
      <c r="N34" s="22"/>
      <c r="O34" s="22"/>
      <c r="P34" s="22"/>
    </row>
    <row r="35" spans="1:16" ht="39" customHeight="1" x14ac:dyDescent="0.15">
      <c r="A35" s="22"/>
      <c r="B35" s="35"/>
      <c r="C35" s="1145" t="s">
        <v>566</v>
      </c>
      <c r="D35" s="1146"/>
      <c r="E35" s="1147"/>
      <c r="F35" s="36" t="s">
        <v>515</v>
      </c>
      <c r="G35" s="37" t="s">
        <v>515</v>
      </c>
      <c r="H35" s="37">
        <v>2.73</v>
      </c>
      <c r="I35" s="37">
        <v>2.57</v>
      </c>
      <c r="J35" s="38">
        <v>3.32</v>
      </c>
      <c r="K35" s="22"/>
      <c r="L35" s="22"/>
      <c r="M35" s="22"/>
      <c r="N35" s="22"/>
      <c r="O35" s="22"/>
      <c r="P35" s="22"/>
    </row>
    <row r="36" spans="1:16" ht="39" customHeight="1" x14ac:dyDescent="0.15">
      <c r="A36" s="22"/>
      <c r="B36" s="35"/>
      <c r="C36" s="1145" t="s">
        <v>567</v>
      </c>
      <c r="D36" s="1146"/>
      <c r="E36" s="1147"/>
      <c r="F36" s="36">
        <v>0.69</v>
      </c>
      <c r="G36" s="37">
        <v>0.42</v>
      </c>
      <c r="H36" s="37">
        <v>1.01</v>
      </c>
      <c r="I36" s="37">
        <v>0.35</v>
      </c>
      <c r="J36" s="38">
        <v>0.89</v>
      </c>
      <c r="K36" s="22"/>
      <c r="L36" s="22"/>
      <c r="M36" s="22"/>
      <c r="N36" s="22"/>
      <c r="O36" s="22"/>
      <c r="P36" s="22"/>
    </row>
    <row r="37" spans="1:16" ht="39" customHeight="1" x14ac:dyDescent="0.15">
      <c r="A37" s="22"/>
      <c r="B37" s="35"/>
      <c r="C37" s="1145" t="s">
        <v>568</v>
      </c>
      <c r="D37" s="1146"/>
      <c r="E37" s="1147"/>
      <c r="F37" s="36">
        <v>1.02</v>
      </c>
      <c r="G37" s="37">
        <v>1.78</v>
      </c>
      <c r="H37" s="37">
        <v>0.2</v>
      </c>
      <c r="I37" s="37">
        <v>0.61</v>
      </c>
      <c r="J37" s="38">
        <v>0.81</v>
      </c>
      <c r="K37" s="22"/>
      <c r="L37" s="22"/>
      <c r="M37" s="22"/>
      <c r="N37" s="22"/>
      <c r="O37" s="22"/>
      <c r="P37" s="22"/>
    </row>
    <row r="38" spans="1:16" ht="39" customHeight="1" x14ac:dyDescent="0.15">
      <c r="A38" s="22"/>
      <c r="B38" s="35"/>
      <c r="C38" s="1145" t="s">
        <v>569</v>
      </c>
      <c r="D38" s="1146"/>
      <c r="E38" s="1147"/>
      <c r="F38" s="36">
        <v>0.1</v>
      </c>
      <c r="G38" s="37">
        <v>0.14000000000000001</v>
      </c>
      <c r="H38" s="37">
        <v>0.11</v>
      </c>
      <c r="I38" s="37">
        <v>0.12</v>
      </c>
      <c r="J38" s="38">
        <v>0.16</v>
      </c>
      <c r="K38" s="22"/>
      <c r="L38" s="22"/>
      <c r="M38" s="22"/>
      <c r="N38" s="22"/>
      <c r="O38" s="22"/>
      <c r="P38" s="22"/>
    </row>
    <row r="39" spans="1:16" ht="39" customHeight="1" x14ac:dyDescent="0.15">
      <c r="A39" s="22"/>
      <c r="B39" s="35"/>
      <c r="C39" s="1145" t="s">
        <v>570</v>
      </c>
      <c r="D39" s="1146"/>
      <c r="E39" s="1147"/>
      <c r="F39" s="36" t="s">
        <v>515</v>
      </c>
      <c r="G39" s="37" t="s">
        <v>515</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571</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572</v>
      </c>
      <c r="D43" s="1149"/>
      <c r="E43" s="1150"/>
      <c r="F43" s="41">
        <v>0.27</v>
      </c>
      <c r="G43" s="42">
        <v>3</v>
      </c>
      <c r="H43" s="42">
        <v>0</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vUJTL/YwN2Lx8x466yLT1M1iU4JX/YegV5OWvVfZVmFkHZPNrh8oX2cnrojaZu2JrZmhMOZHxLo5s9upiOHYw==" saltValue="0HmvXFtVdGYyo7XYuX99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1497</v>
      </c>
      <c r="L45" s="60">
        <v>1728</v>
      </c>
      <c r="M45" s="60">
        <v>1545</v>
      </c>
      <c r="N45" s="60">
        <v>1727</v>
      </c>
      <c r="O45" s="61">
        <v>1459</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515</v>
      </c>
      <c r="L46" s="64" t="s">
        <v>515</v>
      </c>
      <c r="M46" s="64" t="s">
        <v>515</v>
      </c>
      <c r="N46" s="64" t="s">
        <v>515</v>
      </c>
      <c r="O46" s="65" t="s">
        <v>515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515</v>
      </c>
      <c r="L47" s="64" t="s">
        <v>515</v>
      </c>
      <c r="M47" s="64" t="s">
        <v>515</v>
      </c>
      <c r="N47" s="64" t="s">
        <v>515</v>
      </c>
      <c r="O47" s="65" t="s">
        <v>515</v>
      </c>
      <c r="P47" s="48"/>
      <c r="Q47" s="48"/>
      <c r="R47" s="48"/>
      <c r="S47" s="48"/>
      <c r="T47" s="48"/>
      <c r="U47" s="48"/>
    </row>
    <row r="48" spans="1:21" ht="30.75" customHeight="1" x14ac:dyDescent="0.15">
      <c r="A48" s="48"/>
      <c r="B48" s="1155"/>
      <c r="C48" s="1156"/>
      <c r="D48" s="62"/>
      <c r="E48" s="1161" t="s">
        <v>15</v>
      </c>
      <c r="F48" s="1161"/>
      <c r="G48" s="1161"/>
      <c r="H48" s="1161"/>
      <c r="I48" s="1161"/>
      <c r="J48" s="1162"/>
      <c r="K48" s="63">
        <v>675</v>
      </c>
      <c r="L48" s="64">
        <v>679</v>
      </c>
      <c r="M48" s="64">
        <v>826</v>
      </c>
      <c r="N48" s="64">
        <v>684</v>
      </c>
      <c r="O48" s="65">
        <v>739</v>
      </c>
      <c r="P48" s="48"/>
      <c r="Q48" s="48"/>
      <c r="R48" s="48"/>
      <c r="S48" s="48"/>
      <c r="T48" s="48"/>
      <c r="U48" s="48"/>
    </row>
    <row r="49" spans="1:21" ht="30.75" customHeight="1" x14ac:dyDescent="0.15">
      <c r="A49" s="48"/>
      <c r="B49" s="1155"/>
      <c r="C49" s="1156"/>
      <c r="D49" s="62"/>
      <c r="E49" s="1161" t="s">
        <v>16</v>
      </c>
      <c r="F49" s="1161"/>
      <c r="G49" s="1161"/>
      <c r="H49" s="1161"/>
      <c r="I49" s="1161"/>
      <c r="J49" s="1162"/>
      <c r="K49" s="63">
        <v>53</v>
      </c>
      <c r="L49" s="64">
        <v>49</v>
      </c>
      <c r="M49" s="64">
        <v>55</v>
      </c>
      <c r="N49" s="64">
        <v>50</v>
      </c>
      <c r="O49" s="65">
        <v>55</v>
      </c>
      <c r="P49" s="48"/>
      <c r="Q49" s="48"/>
      <c r="R49" s="48"/>
      <c r="S49" s="48"/>
      <c r="T49" s="48"/>
      <c r="U49" s="48"/>
    </row>
    <row r="50" spans="1:21" ht="30.75" customHeight="1" x14ac:dyDescent="0.15">
      <c r="A50" s="48"/>
      <c r="B50" s="1155"/>
      <c r="C50" s="1156"/>
      <c r="D50" s="62"/>
      <c r="E50" s="1161" t="s">
        <v>17</v>
      </c>
      <c r="F50" s="1161"/>
      <c r="G50" s="1161"/>
      <c r="H50" s="1161"/>
      <c r="I50" s="1161"/>
      <c r="J50" s="1162"/>
      <c r="K50" s="63">
        <v>29</v>
      </c>
      <c r="L50" s="64">
        <v>29</v>
      </c>
      <c r="M50" s="64">
        <v>29</v>
      </c>
      <c r="N50" s="64">
        <v>68</v>
      </c>
      <c r="O50" s="65">
        <v>68</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515</v>
      </c>
      <c r="L51" s="64" t="s">
        <v>515</v>
      </c>
      <c r="M51" s="64" t="s">
        <v>515</v>
      </c>
      <c r="N51" s="64" t="s">
        <v>515</v>
      </c>
      <c r="O51" s="65" t="s">
        <v>515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1772</v>
      </c>
      <c r="L52" s="64">
        <v>1831</v>
      </c>
      <c r="M52" s="64">
        <v>1665</v>
      </c>
      <c r="N52" s="64">
        <v>1481</v>
      </c>
      <c r="O52" s="65">
        <v>1604</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482</v>
      </c>
      <c r="L53" s="69">
        <v>654</v>
      </c>
      <c r="M53" s="69">
        <v>790</v>
      </c>
      <c r="N53" s="69">
        <v>1048</v>
      </c>
      <c r="O53" s="70">
        <v>717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DC8NLd/u0NDnrTffMFTNvp4Y8/z4aXJ0O/qAE1Y9DpAc57E1i6DGHMID7k/NZZ/ICSGZTL3sn2G60g4xv3EEA==" saltValue="AduRd06RyfvNj4k8PbPK5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F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84" t="s">
        <v>32</v>
      </c>
      <c r="C41" s="1185"/>
      <c r="D41" s="105"/>
      <c r="E41" s="1190" t="s">
        <v>33</v>
      </c>
      <c r="F41" s="1190"/>
      <c r="G41" s="1190"/>
      <c r="H41" s="1191"/>
      <c r="I41" s="355">
        <v>15101</v>
      </c>
      <c r="J41" s="356">
        <v>14797</v>
      </c>
      <c r="K41" s="356">
        <v>15034</v>
      </c>
      <c r="L41" s="356">
        <v>15212</v>
      </c>
      <c r="M41" s="357">
        <v>15587</v>
      </c>
    </row>
    <row r="42" spans="2:13" ht="27.75" customHeight="1" x14ac:dyDescent="0.15">
      <c r="B42" s="1186"/>
      <c r="C42" s="1187"/>
      <c r="D42" s="106"/>
      <c r="E42" s="1192" t="s">
        <v>34</v>
      </c>
      <c r="F42" s="1192"/>
      <c r="G42" s="1192"/>
      <c r="H42" s="1193"/>
      <c r="I42" s="358">
        <v>388</v>
      </c>
      <c r="J42" s="359">
        <v>329</v>
      </c>
      <c r="K42" s="359">
        <v>269</v>
      </c>
      <c r="L42" s="359">
        <v>208</v>
      </c>
      <c r="M42" s="360">
        <v>145</v>
      </c>
    </row>
    <row r="43" spans="2:13" ht="27.75" customHeight="1" x14ac:dyDescent="0.15">
      <c r="B43" s="1186"/>
      <c r="C43" s="1187"/>
      <c r="D43" s="106"/>
      <c r="E43" s="1192" t="s">
        <v>35</v>
      </c>
      <c r="F43" s="1192"/>
      <c r="G43" s="1192"/>
      <c r="H43" s="1193"/>
      <c r="I43" s="358">
        <v>8042</v>
      </c>
      <c r="J43" s="359">
        <v>7008</v>
      </c>
      <c r="K43" s="359">
        <v>7526</v>
      </c>
      <c r="L43" s="359">
        <v>7358</v>
      </c>
      <c r="M43" s="360">
        <v>6723</v>
      </c>
    </row>
    <row r="44" spans="2:13" ht="27.75" customHeight="1" x14ac:dyDescent="0.15">
      <c r="B44" s="1186"/>
      <c r="C44" s="1187"/>
      <c r="D44" s="106"/>
      <c r="E44" s="1192" t="s">
        <v>36</v>
      </c>
      <c r="F44" s="1192"/>
      <c r="G44" s="1192"/>
      <c r="H44" s="1193"/>
      <c r="I44" s="358">
        <v>202</v>
      </c>
      <c r="J44" s="359">
        <v>217</v>
      </c>
      <c r="K44" s="359">
        <v>234</v>
      </c>
      <c r="L44" s="359">
        <v>223</v>
      </c>
      <c r="M44" s="360">
        <v>226</v>
      </c>
    </row>
    <row r="45" spans="2:13" ht="27.75" customHeight="1" x14ac:dyDescent="0.15">
      <c r="B45" s="1186"/>
      <c r="C45" s="1187"/>
      <c r="D45" s="106"/>
      <c r="E45" s="1192" t="s">
        <v>37</v>
      </c>
      <c r="F45" s="1192"/>
      <c r="G45" s="1192"/>
      <c r="H45" s="1193"/>
      <c r="I45" s="358">
        <v>2054</v>
      </c>
      <c r="J45" s="359">
        <v>2069</v>
      </c>
      <c r="K45" s="359">
        <v>1759</v>
      </c>
      <c r="L45" s="359">
        <v>1761</v>
      </c>
      <c r="M45" s="360">
        <v>1680</v>
      </c>
    </row>
    <row r="46" spans="2:13" ht="27.75" customHeight="1" x14ac:dyDescent="0.15">
      <c r="B46" s="1186"/>
      <c r="C46" s="1187"/>
      <c r="D46" s="107"/>
      <c r="E46" s="1192" t="s">
        <v>38</v>
      </c>
      <c r="F46" s="1192"/>
      <c r="G46" s="1192"/>
      <c r="H46" s="1193"/>
      <c r="I46" s="358">
        <v>10</v>
      </c>
      <c r="J46" s="359">
        <v>4</v>
      </c>
      <c r="K46" s="359" t="s">
        <v>515</v>
      </c>
      <c r="L46" s="359" t="s">
        <v>515</v>
      </c>
      <c r="M46" s="360" t="s">
        <v>515</v>
      </c>
    </row>
    <row r="47" spans="2:13" ht="27.75" customHeight="1" x14ac:dyDescent="0.15">
      <c r="B47" s="1186"/>
      <c r="C47" s="1187"/>
      <c r="D47" s="108"/>
      <c r="E47" s="1194" t="s">
        <v>39</v>
      </c>
      <c r="F47" s="1195"/>
      <c r="G47" s="1195"/>
      <c r="H47" s="1196"/>
      <c r="I47" s="358" t="s">
        <v>515</v>
      </c>
      <c r="J47" s="359" t="s">
        <v>515</v>
      </c>
      <c r="K47" s="359" t="s">
        <v>515</v>
      </c>
      <c r="L47" s="359" t="s">
        <v>515</v>
      </c>
      <c r="M47" s="360" t="s">
        <v>515</v>
      </c>
    </row>
    <row r="48" spans="2:13" ht="27.75" customHeight="1" x14ac:dyDescent="0.15">
      <c r="B48" s="1186"/>
      <c r="C48" s="1187"/>
      <c r="D48" s="106"/>
      <c r="E48" s="1192" t="s">
        <v>40</v>
      </c>
      <c r="F48" s="1192"/>
      <c r="G48" s="1192"/>
      <c r="H48" s="1193"/>
      <c r="I48" s="358" t="s">
        <v>515</v>
      </c>
      <c r="J48" s="359" t="s">
        <v>515</v>
      </c>
      <c r="K48" s="359" t="s">
        <v>515</v>
      </c>
      <c r="L48" s="359" t="s">
        <v>515</v>
      </c>
      <c r="M48" s="360" t="s">
        <v>515</v>
      </c>
    </row>
    <row r="49" spans="2:13" ht="27.75" customHeight="1" x14ac:dyDescent="0.15">
      <c r="B49" s="1188"/>
      <c r="C49" s="1189"/>
      <c r="D49" s="106"/>
      <c r="E49" s="1192" t="s">
        <v>41</v>
      </c>
      <c r="F49" s="1192"/>
      <c r="G49" s="1192"/>
      <c r="H49" s="1193"/>
      <c r="I49" s="358" t="s">
        <v>515</v>
      </c>
      <c r="J49" s="359" t="s">
        <v>515</v>
      </c>
      <c r="K49" s="359" t="s">
        <v>515</v>
      </c>
      <c r="L49" s="359" t="s">
        <v>515</v>
      </c>
      <c r="M49" s="360" t="s">
        <v>515</v>
      </c>
    </row>
    <row r="50" spans="2:13" ht="27.75" customHeight="1" x14ac:dyDescent="0.15">
      <c r="B50" s="1197" t="s">
        <v>42</v>
      </c>
      <c r="C50" s="1198"/>
      <c r="D50" s="109"/>
      <c r="E50" s="1192" t="s">
        <v>43</v>
      </c>
      <c r="F50" s="1192"/>
      <c r="G50" s="1192"/>
      <c r="H50" s="1193"/>
      <c r="I50" s="358">
        <v>11031</v>
      </c>
      <c r="J50" s="359">
        <v>10985</v>
      </c>
      <c r="K50" s="359">
        <v>12172</v>
      </c>
      <c r="L50" s="359">
        <v>11994</v>
      </c>
      <c r="M50" s="360">
        <v>12110</v>
      </c>
    </row>
    <row r="51" spans="2:13" ht="27.75" customHeight="1" x14ac:dyDescent="0.15">
      <c r="B51" s="1186"/>
      <c r="C51" s="1187"/>
      <c r="D51" s="106"/>
      <c r="E51" s="1192" t="s">
        <v>44</v>
      </c>
      <c r="F51" s="1192"/>
      <c r="G51" s="1192"/>
      <c r="H51" s="1193"/>
      <c r="I51" s="358">
        <v>3338</v>
      </c>
      <c r="J51" s="359">
        <v>3113</v>
      </c>
      <c r="K51" s="359">
        <v>2847</v>
      </c>
      <c r="L51" s="359">
        <v>2651</v>
      </c>
      <c r="M51" s="360">
        <v>1717</v>
      </c>
    </row>
    <row r="52" spans="2:13" ht="27.75" customHeight="1" x14ac:dyDescent="0.15">
      <c r="B52" s="1188"/>
      <c r="C52" s="1189"/>
      <c r="D52" s="106"/>
      <c r="E52" s="1192" t="s">
        <v>45</v>
      </c>
      <c r="F52" s="1192"/>
      <c r="G52" s="1192"/>
      <c r="H52" s="1193"/>
      <c r="I52" s="358">
        <v>14377</v>
      </c>
      <c r="J52" s="359">
        <v>13840</v>
      </c>
      <c r="K52" s="359">
        <v>13719</v>
      </c>
      <c r="L52" s="359">
        <v>13266</v>
      </c>
      <c r="M52" s="360">
        <v>12981</v>
      </c>
    </row>
    <row r="53" spans="2:13" ht="27.75" customHeight="1" thickBot="1" x14ac:dyDescent="0.2">
      <c r="B53" s="1199" t="s">
        <v>46</v>
      </c>
      <c r="C53" s="1200"/>
      <c r="D53" s="110"/>
      <c r="E53" s="1201" t="s">
        <v>47</v>
      </c>
      <c r="F53" s="1201"/>
      <c r="G53" s="1201"/>
      <c r="H53" s="1202"/>
      <c r="I53" s="361">
        <v>-2948</v>
      </c>
      <c r="J53" s="362">
        <v>-3514</v>
      </c>
      <c r="K53" s="362">
        <v>-3915</v>
      </c>
      <c r="L53" s="362">
        <v>-3149</v>
      </c>
      <c r="M53" s="363">
        <v>-2446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r21TLX/csbqHSC8NolH89qr2JjmKuGpla/WFQNkiTZRhBNvHH0dJ/NPohax6s1L0Lcig+IjQ96MyJ2JSyP1JA==" saltValue="9u/nYgp9KYLCvCSgZkK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1515</v>
      </c>
      <c r="G55" s="122">
        <v>1551</v>
      </c>
      <c r="H55" s="123">
        <v>1716</v>
      </c>
    </row>
    <row r="56" spans="2:8" ht="52.5" customHeight="1" x14ac:dyDescent="0.15">
      <c r="B56" s="124"/>
      <c r="C56" s="1213" t="s">
        <v>51</v>
      </c>
      <c r="D56" s="1213"/>
      <c r="E56" s="1214"/>
      <c r="F56" s="125">
        <v>411</v>
      </c>
      <c r="G56" s="125">
        <v>313</v>
      </c>
      <c r="H56" s="126">
        <v>313</v>
      </c>
    </row>
    <row r="57" spans="2:8" ht="53.25" customHeight="1" x14ac:dyDescent="0.15">
      <c r="B57" s="124"/>
      <c r="C57" s="1215" t="s">
        <v>52</v>
      </c>
      <c r="D57" s="1215"/>
      <c r="E57" s="1216"/>
      <c r="F57" s="127">
        <v>10542</v>
      </c>
      <c r="G57" s="127">
        <v>10869</v>
      </c>
      <c r="H57" s="128">
        <v>10889</v>
      </c>
    </row>
    <row r="58" spans="2:8" ht="45.75" customHeight="1" x14ac:dyDescent="0.15">
      <c r="B58" s="129"/>
      <c r="C58" s="1203" t="s">
        <v>580</v>
      </c>
      <c r="D58" s="1204"/>
      <c r="E58" s="1205"/>
      <c r="F58" s="130">
        <v>3908</v>
      </c>
      <c r="G58" s="130">
        <v>4886</v>
      </c>
      <c r="H58" s="131">
        <v>5573</v>
      </c>
    </row>
    <row r="59" spans="2:8" ht="45.75" customHeight="1" x14ac:dyDescent="0.15">
      <c r="B59" s="129"/>
      <c r="C59" s="1203" t="s">
        <v>581</v>
      </c>
      <c r="D59" s="1204"/>
      <c r="E59" s="1205"/>
      <c r="F59" s="130">
        <v>3171</v>
      </c>
      <c r="G59" s="130">
        <v>2929</v>
      </c>
      <c r="H59" s="131">
        <v>2424</v>
      </c>
    </row>
    <row r="60" spans="2:8" ht="45.75" customHeight="1" x14ac:dyDescent="0.15">
      <c r="B60" s="129"/>
      <c r="C60" s="1203" t="s">
        <v>582</v>
      </c>
      <c r="D60" s="1204"/>
      <c r="E60" s="1205"/>
      <c r="F60" s="130">
        <v>1527</v>
      </c>
      <c r="G60" s="130">
        <v>1527</v>
      </c>
      <c r="H60" s="131">
        <v>1527</v>
      </c>
    </row>
    <row r="61" spans="2:8" ht="45.75" customHeight="1" x14ac:dyDescent="0.15">
      <c r="B61" s="129"/>
      <c r="C61" s="1203" t="s">
        <v>583</v>
      </c>
      <c r="D61" s="1204"/>
      <c r="E61" s="1205"/>
      <c r="F61" s="130">
        <v>785</v>
      </c>
      <c r="G61" s="130">
        <v>484</v>
      </c>
      <c r="H61" s="131">
        <v>404</v>
      </c>
    </row>
    <row r="62" spans="2:8" ht="45.75" customHeight="1" thickBot="1" x14ac:dyDescent="0.2">
      <c r="B62" s="132"/>
      <c r="C62" s="1206" t="s">
        <v>584</v>
      </c>
      <c r="D62" s="1207"/>
      <c r="E62" s="1208"/>
      <c r="F62" s="133">
        <v>493</v>
      </c>
      <c r="G62" s="133">
        <v>410</v>
      </c>
      <c r="H62" s="134">
        <v>362</v>
      </c>
    </row>
    <row r="63" spans="2:8" ht="52.5" customHeight="1" thickBot="1" x14ac:dyDescent="0.2">
      <c r="B63" s="135"/>
      <c r="C63" s="1209" t="s">
        <v>53</v>
      </c>
      <c r="D63" s="1209"/>
      <c r="E63" s="1210"/>
      <c r="F63" s="136">
        <v>12468</v>
      </c>
      <c r="G63" s="136">
        <v>12732</v>
      </c>
      <c r="H63" s="137">
        <v>12917</v>
      </c>
    </row>
    <row r="64" spans="2:8" x14ac:dyDescent="0.15"/>
  </sheetData>
  <sheetProtection algorithmName="SHA-512" hashValue="cWNLVkdEgyzI3ux2ty393l3p05b6oNQEu0tnYWR4BjSozwHpcQcOTjKZ4Djd7hEIgtExqX2aYGZxZ8kItShOBw==" saltValue="NG25j7t2e1ucRsNp+nR3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4" zoomScaleNormal="100" zoomScaleSheetLayoutView="55" workbookViewId="0">
      <selection activeCell="AN65" sqref="AN65:DC6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600</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601</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603</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556</v>
      </c>
      <c r="BQ50" s="1250"/>
      <c r="BR50" s="1250"/>
      <c r="BS50" s="1250"/>
      <c r="BT50" s="1250"/>
      <c r="BU50" s="1250"/>
      <c r="BV50" s="1250"/>
      <c r="BW50" s="1250"/>
      <c r="BX50" s="1250" t="s">
        <v>557</v>
      </c>
      <c r="BY50" s="1250"/>
      <c r="BZ50" s="1250"/>
      <c r="CA50" s="1250"/>
      <c r="CB50" s="1250"/>
      <c r="CC50" s="1250"/>
      <c r="CD50" s="1250"/>
      <c r="CE50" s="1250"/>
      <c r="CF50" s="1250" t="s">
        <v>558</v>
      </c>
      <c r="CG50" s="1250"/>
      <c r="CH50" s="1250"/>
      <c r="CI50" s="1250"/>
      <c r="CJ50" s="1250"/>
      <c r="CK50" s="1250"/>
      <c r="CL50" s="1250"/>
      <c r="CM50" s="1250"/>
      <c r="CN50" s="1250" t="s">
        <v>559</v>
      </c>
      <c r="CO50" s="1250"/>
      <c r="CP50" s="1250"/>
      <c r="CQ50" s="1250"/>
      <c r="CR50" s="1250"/>
      <c r="CS50" s="1250"/>
      <c r="CT50" s="1250"/>
      <c r="CU50" s="1250"/>
      <c r="CV50" s="1250" t="s">
        <v>560</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604</v>
      </c>
      <c r="AO51" s="1254"/>
      <c r="AP51" s="1254"/>
      <c r="AQ51" s="1254"/>
      <c r="AR51" s="1254"/>
      <c r="AS51" s="1254"/>
      <c r="AT51" s="1254"/>
      <c r="AU51" s="1254"/>
      <c r="AV51" s="1254"/>
      <c r="AW51" s="1254"/>
      <c r="AX51" s="1254"/>
      <c r="AY51" s="1254"/>
      <c r="AZ51" s="1254"/>
      <c r="BA51" s="1254"/>
      <c r="BB51" s="1254" t="s">
        <v>605</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606</v>
      </c>
      <c r="BC53" s="1254"/>
      <c r="BD53" s="1254"/>
      <c r="BE53" s="1254"/>
      <c r="BF53" s="1254"/>
      <c r="BG53" s="1254"/>
      <c r="BH53" s="1254"/>
      <c r="BI53" s="1254"/>
      <c r="BJ53" s="1254"/>
      <c r="BK53" s="1254"/>
      <c r="BL53" s="1254"/>
      <c r="BM53" s="1254"/>
      <c r="BN53" s="1254"/>
      <c r="BO53" s="1254"/>
      <c r="BP53" s="1255">
        <v>68.3</v>
      </c>
      <c r="BQ53" s="1255"/>
      <c r="BR53" s="1255"/>
      <c r="BS53" s="1255"/>
      <c r="BT53" s="1255"/>
      <c r="BU53" s="1255"/>
      <c r="BV53" s="1255"/>
      <c r="BW53" s="1255"/>
      <c r="BX53" s="1255">
        <v>69</v>
      </c>
      <c r="BY53" s="1255"/>
      <c r="BZ53" s="1255"/>
      <c r="CA53" s="1255"/>
      <c r="CB53" s="1255"/>
      <c r="CC53" s="1255"/>
      <c r="CD53" s="1255"/>
      <c r="CE53" s="1255"/>
      <c r="CF53" s="1255">
        <v>67.599999999999994</v>
      </c>
      <c r="CG53" s="1255"/>
      <c r="CH53" s="1255"/>
      <c r="CI53" s="1255"/>
      <c r="CJ53" s="1255"/>
      <c r="CK53" s="1255"/>
      <c r="CL53" s="1255"/>
      <c r="CM53" s="1255"/>
      <c r="CN53" s="1255">
        <v>69</v>
      </c>
      <c r="CO53" s="1255"/>
      <c r="CP53" s="1255"/>
      <c r="CQ53" s="1255"/>
      <c r="CR53" s="1255"/>
      <c r="CS53" s="1255"/>
      <c r="CT53" s="1255"/>
      <c r="CU53" s="1255"/>
      <c r="CV53" s="1255">
        <v>70.7</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607</v>
      </c>
      <c r="AO55" s="1250"/>
      <c r="AP55" s="1250"/>
      <c r="AQ55" s="1250"/>
      <c r="AR55" s="1250"/>
      <c r="AS55" s="1250"/>
      <c r="AT55" s="1250"/>
      <c r="AU55" s="1250"/>
      <c r="AV55" s="1250"/>
      <c r="AW55" s="1250"/>
      <c r="AX55" s="1250"/>
      <c r="AY55" s="1250"/>
      <c r="AZ55" s="1250"/>
      <c r="BA55" s="1250"/>
      <c r="BB55" s="1254" t="s">
        <v>605</v>
      </c>
      <c r="BC55" s="1254"/>
      <c r="BD55" s="1254"/>
      <c r="BE55" s="1254"/>
      <c r="BF55" s="1254"/>
      <c r="BG55" s="1254"/>
      <c r="BH55" s="1254"/>
      <c r="BI55" s="1254"/>
      <c r="BJ55" s="1254"/>
      <c r="BK55" s="1254"/>
      <c r="BL55" s="1254"/>
      <c r="BM55" s="1254"/>
      <c r="BN55" s="1254"/>
      <c r="BO55" s="1254"/>
      <c r="BP55" s="1255">
        <v>37.9</v>
      </c>
      <c r="BQ55" s="1255"/>
      <c r="BR55" s="1255"/>
      <c r="BS55" s="1255"/>
      <c r="BT55" s="1255"/>
      <c r="BU55" s="1255"/>
      <c r="BV55" s="1255"/>
      <c r="BW55" s="1255"/>
      <c r="BX55" s="1255">
        <v>38.700000000000003</v>
      </c>
      <c r="BY55" s="1255"/>
      <c r="BZ55" s="1255"/>
      <c r="CA55" s="1255"/>
      <c r="CB55" s="1255"/>
      <c r="CC55" s="1255"/>
      <c r="CD55" s="1255"/>
      <c r="CE55" s="1255"/>
      <c r="CF55" s="1255">
        <v>32.5</v>
      </c>
      <c r="CG55" s="1255"/>
      <c r="CH55" s="1255"/>
      <c r="CI55" s="1255"/>
      <c r="CJ55" s="1255"/>
      <c r="CK55" s="1255"/>
      <c r="CL55" s="1255"/>
      <c r="CM55" s="1255"/>
      <c r="CN55" s="1255">
        <v>23</v>
      </c>
      <c r="CO55" s="1255"/>
      <c r="CP55" s="1255"/>
      <c r="CQ55" s="1255"/>
      <c r="CR55" s="1255"/>
      <c r="CS55" s="1255"/>
      <c r="CT55" s="1255"/>
      <c r="CU55" s="1255"/>
      <c r="CV55" s="1255">
        <v>15.5</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606</v>
      </c>
      <c r="BC57" s="1254"/>
      <c r="BD57" s="1254"/>
      <c r="BE57" s="1254"/>
      <c r="BF57" s="1254"/>
      <c r="BG57" s="1254"/>
      <c r="BH57" s="1254"/>
      <c r="BI57" s="1254"/>
      <c r="BJ57" s="1254"/>
      <c r="BK57" s="1254"/>
      <c r="BL57" s="1254"/>
      <c r="BM57" s="1254"/>
      <c r="BN57" s="1254"/>
      <c r="BO57" s="1254"/>
      <c r="BP57" s="1255">
        <v>60.7</v>
      </c>
      <c r="BQ57" s="1255"/>
      <c r="BR57" s="1255"/>
      <c r="BS57" s="1255"/>
      <c r="BT57" s="1255"/>
      <c r="BU57" s="1255"/>
      <c r="BV57" s="1255"/>
      <c r="BW57" s="1255"/>
      <c r="BX57" s="1255">
        <v>61.4</v>
      </c>
      <c r="BY57" s="1255"/>
      <c r="BZ57" s="1255"/>
      <c r="CA57" s="1255"/>
      <c r="CB57" s="1255"/>
      <c r="CC57" s="1255"/>
      <c r="CD57" s="1255"/>
      <c r="CE57" s="1255"/>
      <c r="CF57" s="1255">
        <v>62.6</v>
      </c>
      <c r="CG57" s="1255"/>
      <c r="CH57" s="1255"/>
      <c r="CI57" s="1255"/>
      <c r="CJ57" s="1255"/>
      <c r="CK57" s="1255"/>
      <c r="CL57" s="1255"/>
      <c r="CM57" s="1255"/>
      <c r="CN57" s="1255">
        <v>62.8</v>
      </c>
      <c r="CO57" s="1255"/>
      <c r="CP57" s="1255"/>
      <c r="CQ57" s="1255"/>
      <c r="CR57" s="1255"/>
      <c r="CS57" s="1255"/>
      <c r="CT57" s="1255"/>
      <c r="CU57" s="1255"/>
      <c r="CV57" s="1255">
        <v>63.9</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608</v>
      </c>
    </row>
    <row r="64" spans="1:109" x14ac:dyDescent="0.15">
      <c r="B64" s="1225"/>
      <c r="G64" s="1232"/>
      <c r="I64" s="1265"/>
      <c r="J64" s="1265"/>
      <c r="K64" s="1265"/>
      <c r="L64" s="1265"/>
      <c r="M64" s="1265"/>
      <c r="N64" s="1266"/>
      <c r="AM64" s="1232"/>
      <c r="AN64" s="1232" t="s">
        <v>601</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603</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556</v>
      </c>
      <c r="BQ72" s="1250"/>
      <c r="BR72" s="1250"/>
      <c r="BS72" s="1250"/>
      <c r="BT72" s="1250"/>
      <c r="BU72" s="1250"/>
      <c r="BV72" s="1250"/>
      <c r="BW72" s="1250"/>
      <c r="BX72" s="1250" t="s">
        <v>557</v>
      </c>
      <c r="BY72" s="1250"/>
      <c r="BZ72" s="1250"/>
      <c r="CA72" s="1250"/>
      <c r="CB72" s="1250"/>
      <c r="CC72" s="1250"/>
      <c r="CD72" s="1250"/>
      <c r="CE72" s="1250"/>
      <c r="CF72" s="1250" t="s">
        <v>558</v>
      </c>
      <c r="CG72" s="1250"/>
      <c r="CH72" s="1250"/>
      <c r="CI72" s="1250"/>
      <c r="CJ72" s="1250"/>
      <c r="CK72" s="1250"/>
      <c r="CL72" s="1250"/>
      <c r="CM72" s="1250"/>
      <c r="CN72" s="1250" t="s">
        <v>559</v>
      </c>
      <c r="CO72" s="1250"/>
      <c r="CP72" s="1250"/>
      <c r="CQ72" s="1250"/>
      <c r="CR72" s="1250"/>
      <c r="CS72" s="1250"/>
      <c r="CT72" s="1250"/>
      <c r="CU72" s="1250"/>
      <c r="CV72" s="1250" t="s">
        <v>560</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604</v>
      </c>
      <c r="AO73" s="1254"/>
      <c r="AP73" s="1254"/>
      <c r="AQ73" s="1254"/>
      <c r="AR73" s="1254"/>
      <c r="AS73" s="1254"/>
      <c r="AT73" s="1254"/>
      <c r="AU73" s="1254"/>
      <c r="AV73" s="1254"/>
      <c r="AW73" s="1254"/>
      <c r="AX73" s="1254"/>
      <c r="AY73" s="1254"/>
      <c r="AZ73" s="1254"/>
      <c r="BA73" s="1254"/>
      <c r="BB73" s="1254" t="s">
        <v>605</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610</v>
      </c>
      <c r="BC75" s="1254"/>
      <c r="BD75" s="1254"/>
      <c r="BE75" s="1254"/>
      <c r="BF75" s="1254"/>
      <c r="BG75" s="1254"/>
      <c r="BH75" s="1254"/>
      <c r="BI75" s="1254"/>
      <c r="BJ75" s="1254"/>
      <c r="BK75" s="1254"/>
      <c r="BL75" s="1254"/>
      <c r="BM75" s="1254"/>
      <c r="BN75" s="1254"/>
      <c r="BO75" s="1254"/>
      <c r="BP75" s="1255">
        <v>6.6</v>
      </c>
      <c r="BQ75" s="1255"/>
      <c r="BR75" s="1255"/>
      <c r="BS75" s="1255"/>
      <c r="BT75" s="1255"/>
      <c r="BU75" s="1255"/>
      <c r="BV75" s="1255"/>
      <c r="BW75" s="1255"/>
      <c r="BX75" s="1255">
        <v>6.4</v>
      </c>
      <c r="BY75" s="1255"/>
      <c r="BZ75" s="1255"/>
      <c r="CA75" s="1255"/>
      <c r="CB75" s="1255"/>
      <c r="CC75" s="1255"/>
      <c r="CD75" s="1255"/>
      <c r="CE75" s="1255"/>
      <c r="CF75" s="1255">
        <v>7.5</v>
      </c>
      <c r="CG75" s="1255"/>
      <c r="CH75" s="1255"/>
      <c r="CI75" s="1255"/>
      <c r="CJ75" s="1255"/>
      <c r="CK75" s="1255"/>
      <c r="CL75" s="1255"/>
      <c r="CM75" s="1255"/>
      <c r="CN75" s="1255">
        <v>9.5</v>
      </c>
      <c r="CO75" s="1255"/>
      <c r="CP75" s="1255"/>
      <c r="CQ75" s="1255"/>
      <c r="CR75" s="1255"/>
      <c r="CS75" s="1255"/>
      <c r="CT75" s="1255"/>
      <c r="CU75" s="1255"/>
      <c r="CV75" s="1255">
        <v>9.5</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607</v>
      </c>
      <c r="AO77" s="1250"/>
      <c r="AP77" s="1250"/>
      <c r="AQ77" s="1250"/>
      <c r="AR77" s="1250"/>
      <c r="AS77" s="1250"/>
      <c r="AT77" s="1250"/>
      <c r="AU77" s="1250"/>
      <c r="AV77" s="1250"/>
      <c r="AW77" s="1250"/>
      <c r="AX77" s="1250"/>
      <c r="AY77" s="1250"/>
      <c r="AZ77" s="1250"/>
      <c r="BA77" s="1250"/>
      <c r="BB77" s="1254" t="s">
        <v>605</v>
      </c>
      <c r="BC77" s="1254"/>
      <c r="BD77" s="1254"/>
      <c r="BE77" s="1254"/>
      <c r="BF77" s="1254"/>
      <c r="BG77" s="1254"/>
      <c r="BH77" s="1254"/>
      <c r="BI77" s="1254"/>
      <c r="BJ77" s="1254"/>
      <c r="BK77" s="1254"/>
      <c r="BL77" s="1254"/>
      <c r="BM77" s="1254"/>
      <c r="BN77" s="1254"/>
      <c r="BO77" s="1254"/>
      <c r="BP77" s="1255">
        <v>37.9</v>
      </c>
      <c r="BQ77" s="1255"/>
      <c r="BR77" s="1255"/>
      <c r="BS77" s="1255"/>
      <c r="BT77" s="1255"/>
      <c r="BU77" s="1255"/>
      <c r="BV77" s="1255"/>
      <c r="BW77" s="1255"/>
      <c r="BX77" s="1255">
        <v>38.700000000000003</v>
      </c>
      <c r="BY77" s="1255"/>
      <c r="BZ77" s="1255"/>
      <c r="CA77" s="1255"/>
      <c r="CB77" s="1255"/>
      <c r="CC77" s="1255"/>
      <c r="CD77" s="1255"/>
      <c r="CE77" s="1255"/>
      <c r="CF77" s="1255">
        <v>32.5</v>
      </c>
      <c r="CG77" s="1255"/>
      <c r="CH77" s="1255"/>
      <c r="CI77" s="1255"/>
      <c r="CJ77" s="1255"/>
      <c r="CK77" s="1255"/>
      <c r="CL77" s="1255"/>
      <c r="CM77" s="1255"/>
      <c r="CN77" s="1255">
        <v>23</v>
      </c>
      <c r="CO77" s="1255"/>
      <c r="CP77" s="1255"/>
      <c r="CQ77" s="1255"/>
      <c r="CR77" s="1255"/>
      <c r="CS77" s="1255"/>
      <c r="CT77" s="1255"/>
      <c r="CU77" s="1255"/>
      <c r="CV77" s="1255">
        <v>15.5</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610</v>
      </c>
      <c r="BC79" s="1254"/>
      <c r="BD79" s="1254"/>
      <c r="BE79" s="1254"/>
      <c r="BF79" s="1254"/>
      <c r="BG79" s="1254"/>
      <c r="BH79" s="1254"/>
      <c r="BI79" s="1254"/>
      <c r="BJ79" s="1254"/>
      <c r="BK79" s="1254"/>
      <c r="BL79" s="1254"/>
      <c r="BM79" s="1254"/>
      <c r="BN79" s="1254"/>
      <c r="BO79" s="1254"/>
      <c r="BP79" s="1255">
        <v>8.6999999999999993</v>
      </c>
      <c r="BQ79" s="1255"/>
      <c r="BR79" s="1255"/>
      <c r="BS79" s="1255"/>
      <c r="BT79" s="1255"/>
      <c r="BU79" s="1255"/>
      <c r="BV79" s="1255"/>
      <c r="BW79" s="1255"/>
      <c r="BX79" s="1255">
        <v>8.8000000000000007</v>
      </c>
      <c r="BY79" s="1255"/>
      <c r="BZ79" s="1255"/>
      <c r="CA79" s="1255"/>
      <c r="CB79" s="1255"/>
      <c r="CC79" s="1255"/>
      <c r="CD79" s="1255"/>
      <c r="CE79" s="1255"/>
      <c r="CF79" s="1255">
        <v>8.6999999999999993</v>
      </c>
      <c r="CG79" s="1255"/>
      <c r="CH79" s="1255"/>
      <c r="CI79" s="1255"/>
      <c r="CJ79" s="1255"/>
      <c r="CK79" s="1255"/>
      <c r="CL79" s="1255"/>
      <c r="CM79" s="1255"/>
      <c r="CN79" s="1255">
        <v>8.1999999999999993</v>
      </c>
      <c r="CO79" s="1255"/>
      <c r="CP79" s="1255"/>
      <c r="CQ79" s="1255"/>
      <c r="CR79" s="1255"/>
      <c r="CS79" s="1255"/>
      <c r="CT79" s="1255"/>
      <c r="CU79" s="1255"/>
      <c r="CV79" s="1255">
        <v>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q+I9AtUylxL6TWxd6o/nJaREmFqZbf0WGbADO4+NCw6iAW15mrbcKy1nBbIa3J6C3O38f9iuT5cRld8z2I/dmw==" saltValue="2vpgMny6tGGXT2KV4/Kt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8" zoomScaleNormal="10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611</v>
      </c>
    </row>
  </sheetData>
  <sheetProtection algorithmName="SHA-512" hashValue="ZLiUvDB/hu49kIf1+FezKwM+OlgEqe9z/Ff+y/I2YGsaCr8T1gb9WGPQrj+XIyNXgMYaTRymafq9VWOqN3fQjA==" saltValue="+bRXgvaLK9tGVv4gbBRa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68" zoomScaleNormal="10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612</v>
      </c>
    </row>
  </sheetData>
  <sheetProtection algorithmName="SHA-512" hashValue="ZKd8DxXAyNkegh2HFccNsmciYeBgtyfy/OXBPGIheTjZj++7g4AYNJZ4S5oWhNy3mIBhHRUlB7Wp/vBHBZUV3g==" saltValue="ozjVUsMSEdgBVqLrnTTe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269050</v>
      </c>
      <c r="E3" s="156"/>
      <c r="F3" s="157">
        <v>65080</v>
      </c>
      <c r="G3" s="158"/>
      <c r="H3" s="159"/>
    </row>
    <row r="4" spans="1:8" x14ac:dyDescent="0.15">
      <c r="A4" s="160"/>
      <c r="B4" s="161"/>
      <c r="C4" s="162"/>
      <c r="D4" s="163">
        <v>67473</v>
      </c>
      <c r="E4" s="164"/>
      <c r="F4" s="165">
        <v>38201</v>
      </c>
      <c r="G4" s="166"/>
      <c r="H4" s="167"/>
    </row>
    <row r="5" spans="1:8" x14ac:dyDescent="0.15">
      <c r="A5" s="148" t="s">
        <v>548</v>
      </c>
      <c r="B5" s="153"/>
      <c r="C5" s="154"/>
      <c r="D5" s="155">
        <v>148049</v>
      </c>
      <c r="E5" s="156"/>
      <c r="F5" s="157">
        <v>79288</v>
      </c>
      <c r="G5" s="158"/>
      <c r="H5" s="159"/>
    </row>
    <row r="6" spans="1:8" x14ac:dyDescent="0.15">
      <c r="A6" s="160"/>
      <c r="B6" s="161"/>
      <c r="C6" s="162"/>
      <c r="D6" s="163">
        <v>44622</v>
      </c>
      <c r="E6" s="164"/>
      <c r="F6" s="165">
        <v>41870</v>
      </c>
      <c r="G6" s="166"/>
      <c r="H6" s="167"/>
    </row>
    <row r="7" spans="1:8" x14ac:dyDescent="0.15">
      <c r="A7" s="148" t="s">
        <v>549</v>
      </c>
      <c r="B7" s="153"/>
      <c r="C7" s="154"/>
      <c r="D7" s="155">
        <v>190015</v>
      </c>
      <c r="E7" s="156"/>
      <c r="F7" s="157">
        <v>84962</v>
      </c>
      <c r="G7" s="158"/>
      <c r="H7" s="159"/>
    </row>
    <row r="8" spans="1:8" x14ac:dyDescent="0.15">
      <c r="A8" s="160"/>
      <c r="B8" s="161"/>
      <c r="C8" s="162"/>
      <c r="D8" s="163">
        <v>45851</v>
      </c>
      <c r="E8" s="164"/>
      <c r="F8" s="165">
        <v>42793</v>
      </c>
      <c r="G8" s="166"/>
      <c r="H8" s="167"/>
    </row>
    <row r="9" spans="1:8" x14ac:dyDescent="0.15">
      <c r="A9" s="148" t="s">
        <v>550</v>
      </c>
      <c r="B9" s="153"/>
      <c r="C9" s="154"/>
      <c r="D9" s="155">
        <v>108291</v>
      </c>
      <c r="E9" s="156"/>
      <c r="F9" s="157">
        <v>71279</v>
      </c>
      <c r="G9" s="158"/>
      <c r="H9" s="159"/>
    </row>
    <row r="10" spans="1:8" x14ac:dyDescent="0.15">
      <c r="A10" s="160"/>
      <c r="B10" s="161"/>
      <c r="C10" s="162"/>
      <c r="D10" s="163">
        <v>33939</v>
      </c>
      <c r="E10" s="164"/>
      <c r="F10" s="165">
        <v>36731</v>
      </c>
      <c r="G10" s="166"/>
      <c r="H10" s="167"/>
    </row>
    <row r="11" spans="1:8" x14ac:dyDescent="0.15">
      <c r="A11" s="148" t="s">
        <v>551</v>
      </c>
      <c r="B11" s="153"/>
      <c r="C11" s="154"/>
      <c r="D11" s="155">
        <v>89184</v>
      </c>
      <c r="E11" s="156"/>
      <c r="F11" s="157">
        <v>74994</v>
      </c>
      <c r="G11" s="158"/>
      <c r="H11" s="159"/>
    </row>
    <row r="12" spans="1:8" x14ac:dyDescent="0.15">
      <c r="A12" s="160"/>
      <c r="B12" s="161"/>
      <c r="C12" s="168"/>
      <c r="D12" s="163">
        <v>48160</v>
      </c>
      <c r="E12" s="164"/>
      <c r="F12" s="165">
        <v>36188</v>
      </c>
      <c r="G12" s="166"/>
      <c r="H12" s="167"/>
    </row>
    <row r="13" spans="1:8" x14ac:dyDescent="0.15">
      <c r="A13" s="148"/>
      <c r="B13" s="153"/>
      <c r="C13" s="169"/>
      <c r="D13" s="170">
        <v>160918</v>
      </c>
      <c r="E13" s="171"/>
      <c r="F13" s="172">
        <v>75121</v>
      </c>
      <c r="G13" s="173"/>
      <c r="H13" s="159"/>
    </row>
    <row r="14" spans="1:8" x14ac:dyDescent="0.15">
      <c r="A14" s="160"/>
      <c r="B14" s="161"/>
      <c r="C14" s="162"/>
      <c r="D14" s="163">
        <v>48009</v>
      </c>
      <c r="E14" s="164"/>
      <c r="F14" s="165">
        <v>39157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4.88</v>
      </c>
      <c r="C19" s="174">
        <f>ROUND(VALUE(SUBSTITUTE(実質収支比率等に係る経年分析!G$48,"▲","-")),2)</f>
        <v>9.0500000000000007</v>
      </c>
      <c r="D19" s="174">
        <f>ROUND(VALUE(SUBSTITUTE(実質収支比率等に係る経年分析!H$48,"▲","-")),2)</f>
        <v>7.93</v>
      </c>
      <c r="E19" s="174">
        <f>ROUND(VALUE(SUBSTITUTE(実質収支比率等に係る経年分析!I$48,"▲","-")),2)</f>
        <v>9.23</v>
      </c>
      <c r="F19" s="174">
        <f>ROUND(VALUE(SUBSTITUTE(実質収支比率等に係る経年分析!J$48,"▲","-")),2)</f>
        <v>7.44</v>
      </c>
    </row>
    <row r="20" spans="1:11" x14ac:dyDescent="0.15">
      <c r="A20" s="174" t="s">
        <v>57</v>
      </c>
      <c r="B20" s="174">
        <f>ROUND(VALUE(SUBSTITUTE(実質収支比率等に係る経年分析!F$47,"▲","-")),2)</f>
        <v>15.06</v>
      </c>
      <c r="C20" s="174">
        <f>ROUND(VALUE(SUBSTITUTE(実質収支比率等に係る経年分析!G$47,"▲","-")),2)</f>
        <v>15.78</v>
      </c>
      <c r="D20" s="174">
        <f>ROUND(VALUE(SUBSTITUTE(実質収支比率等に係る経年分析!H$47,"▲","-")),2)</f>
        <v>14.97</v>
      </c>
      <c r="E20" s="174">
        <f>ROUND(VALUE(SUBSTITUTE(実質収支比率等に係る経年分析!I$47,"▲","-")),2)</f>
        <v>15.13</v>
      </c>
      <c r="F20" s="174">
        <f>ROUND(VALUE(SUBSTITUTE(実質収支比率等に係る経年分析!J$47,"▲","-")),2)</f>
        <v>16.41</v>
      </c>
    </row>
    <row r="21" spans="1:11" x14ac:dyDescent="0.15">
      <c r="A21" s="174" t="s">
        <v>58</v>
      </c>
      <c r="B21" s="174">
        <f>IF(ISNUMBER(VALUE(SUBSTITUTE(実質収支比率等に係る経年分析!F$49,"▲","-"))),ROUND(VALUE(SUBSTITUTE(実質収支比率等に係る経年分析!F$49,"▲","-")),2),NA())</f>
        <v>-16.399999999999999</v>
      </c>
      <c r="C21" s="174">
        <f>IF(ISNUMBER(VALUE(SUBSTITUTE(実質収支比率等に係る経年分析!G$49,"▲","-"))),ROUND(VALUE(SUBSTITUTE(実質収支比率等に係る経年分析!G$49,"▲","-")),2),NA())</f>
        <v>1.9</v>
      </c>
      <c r="D21" s="174">
        <f>IF(ISNUMBER(VALUE(SUBSTITUTE(実質収支比率等に係る経年分析!H$49,"▲","-"))),ROUND(VALUE(SUBSTITUTE(実質収支比率等に係る経年分析!H$49,"▲","-")),2),NA())</f>
        <v>-6.96</v>
      </c>
      <c r="E21" s="174">
        <f>IF(ISNUMBER(VALUE(SUBSTITUTE(実質収支比率等に係る経年分析!I$49,"▲","-"))),ROUND(VALUE(SUBSTITUTE(実質収支比率等に係る経年分析!I$49,"▲","-")),2),NA())</f>
        <v>-3.12</v>
      </c>
      <c r="F21" s="174">
        <f>IF(ISNUMBER(VALUE(SUBSTITUTE(実質収支比率等に係る経年分析!J$49,"▲","-"))),ROUND(VALUE(SUBSTITUTE(実質収支比率等に係る経年分析!J$49,"▲","-")),2),NA())</f>
        <v>-4.78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柳の目地区産業用地造成事業特別会計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0.89</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9.0500000000000007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1772</v>
      </c>
      <c r="E42" s="176"/>
      <c r="F42" s="176"/>
      <c r="G42" s="176">
        <f>'実質公債費比率（分子）の構造'!L$52</f>
        <v>1831</v>
      </c>
      <c r="H42" s="176"/>
      <c r="I42" s="176"/>
      <c r="J42" s="176">
        <f>'実質公債費比率（分子）の構造'!M$52</f>
        <v>1665</v>
      </c>
      <c r="K42" s="176"/>
      <c r="L42" s="176"/>
      <c r="M42" s="176">
        <f>'実質公債費比率（分子）の構造'!N$52</f>
        <v>1481</v>
      </c>
      <c r="N42" s="176"/>
      <c r="O42" s="176"/>
      <c r="P42" s="176">
        <f>'実質公債費比率（分子）の構造'!O$52</f>
        <v>1604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29</v>
      </c>
      <c r="C44" s="176"/>
      <c r="D44" s="176"/>
      <c r="E44" s="176">
        <f>'実質公債費比率（分子）の構造'!L$50</f>
        <v>29</v>
      </c>
      <c r="F44" s="176"/>
      <c r="G44" s="176"/>
      <c r="H44" s="176">
        <f>'実質公債費比率（分子）の構造'!M$50</f>
        <v>29</v>
      </c>
      <c r="I44" s="176"/>
      <c r="J44" s="176"/>
      <c r="K44" s="176">
        <f>'実質公債費比率（分子）の構造'!N$50</f>
        <v>68</v>
      </c>
      <c r="L44" s="176"/>
      <c r="M44" s="176"/>
      <c r="N44" s="176">
        <f>'実質公債費比率（分子）の構造'!O$50</f>
        <v>68</v>
      </c>
      <c r="O44" s="176"/>
      <c r="P44" s="176"/>
    </row>
    <row r="45" spans="1:16" x14ac:dyDescent="0.15">
      <c r="A45" s="176" t="s">
        <v>68</v>
      </c>
      <c r="B45" s="176">
        <f>'実質公債費比率（分子）の構造'!K$49</f>
        <v>53</v>
      </c>
      <c r="C45" s="176"/>
      <c r="D45" s="176"/>
      <c r="E45" s="176">
        <f>'実質公債費比率（分子）の構造'!L$49</f>
        <v>49</v>
      </c>
      <c r="F45" s="176"/>
      <c r="G45" s="176"/>
      <c r="H45" s="176">
        <f>'実質公債費比率（分子）の構造'!M$49</f>
        <v>55</v>
      </c>
      <c r="I45" s="176"/>
      <c r="J45" s="176"/>
      <c r="K45" s="176">
        <f>'実質公債費比率（分子）の構造'!N$49</f>
        <v>50</v>
      </c>
      <c r="L45" s="176"/>
      <c r="M45" s="176"/>
      <c r="N45" s="176">
        <f>'実質公債費比率（分子）の構造'!O$49</f>
        <v>55</v>
      </c>
      <c r="O45" s="176"/>
      <c r="P45" s="176"/>
    </row>
    <row r="46" spans="1:16" x14ac:dyDescent="0.15">
      <c r="A46" s="176" t="s">
        <v>69</v>
      </c>
      <c r="B46" s="176">
        <f>'実質公債費比率（分子）の構造'!K$48</f>
        <v>675</v>
      </c>
      <c r="C46" s="176"/>
      <c r="D46" s="176"/>
      <c r="E46" s="176">
        <f>'実質公債費比率（分子）の構造'!L$48</f>
        <v>679</v>
      </c>
      <c r="F46" s="176"/>
      <c r="G46" s="176"/>
      <c r="H46" s="176">
        <f>'実質公債費比率（分子）の構造'!M$48</f>
        <v>826</v>
      </c>
      <c r="I46" s="176"/>
      <c r="J46" s="176"/>
      <c r="K46" s="176">
        <f>'実質公債費比率（分子）の構造'!N$48</f>
        <v>684</v>
      </c>
      <c r="L46" s="176"/>
      <c r="M46" s="176"/>
      <c r="N46" s="176">
        <f>'実質公債費比率（分子）の構造'!O$48</f>
        <v>739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1497</v>
      </c>
      <c r="C49" s="176"/>
      <c r="D49" s="176"/>
      <c r="E49" s="176">
        <f>'実質公債費比率（分子）の構造'!L$45</f>
        <v>1728</v>
      </c>
      <c r="F49" s="176"/>
      <c r="G49" s="176"/>
      <c r="H49" s="176">
        <f>'実質公債費比率（分子）の構造'!M$45</f>
        <v>1545</v>
      </c>
      <c r="I49" s="176"/>
      <c r="J49" s="176"/>
      <c r="K49" s="176">
        <f>'実質公債費比率（分子）の構造'!N$45</f>
        <v>1727</v>
      </c>
      <c r="L49" s="176"/>
      <c r="M49" s="176"/>
      <c r="N49" s="176">
        <f>'実質公債費比率（分子）の構造'!O$45</f>
        <v>1459</v>
      </c>
      <c r="O49" s="176"/>
      <c r="P49" s="176"/>
    </row>
    <row r="50" spans="1:16" x14ac:dyDescent="0.15">
      <c r="A50" s="176" t="s">
        <v>73</v>
      </c>
      <c r="B50" s="176" t="e">
        <f>NA()</f>
        <v>#N/A</v>
      </c>
      <c r="C50" s="176">
        <f>IF(ISNUMBER('実質公債費比率（分子）の構造'!K$53),'実質公債費比率（分子）の構造'!K$53,NA())</f>
        <v>482</v>
      </c>
      <c r="D50" s="176" t="e">
        <f>NA()</f>
        <v>#N/A</v>
      </c>
      <c r="E50" s="176" t="e">
        <f>NA()</f>
        <v>#N/A</v>
      </c>
      <c r="F50" s="176">
        <f>IF(ISNUMBER('実質公債費比率（分子）の構造'!L$53),'実質公債費比率（分子）の構造'!L$53,NA())</f>
        <v>654</v>
      </c>
      <c r="G50" s="176" t="e">
        <f>NA()</f>
        <v>#N/A</v>
      </c>
      <c r="H50" s="176" t="e">
        <f>NA()</f>
        <v>#N/A</v>
      </c>
      <c r="I50" s="176">
        <f>IF(ISNUMBER('実質公債費比率（分子）の構造'!M$53),'実質公債費比率（分子）の構造'!M$53,NA())</f>
        <v>790</v>
      </c>
      <c r="J50" s="176" t="e">
        <f>NA()</f>
        <v>#N/A</v>
      </c>
      <c r="K50" s="176" t="e">
        <f>NA()</f>
        <v>#N/A</v>
      </c>
      <c r="L50" s="176">
        <f>IF(ISNUMBER('実質公債費比率（分子）の構造'!N$53),'実質公債費比率（分子）の構造'!N$53,NA())</f>
        <v>1048</v>
      </c>
      <c r="M50" s="176" t="e">
        <f>NA()</f>
        <v>#N/A</v>
      </c>
      <c r="N50" s="176" t="e">
        <f>NA()</f>
        <v>#N/A</v>
      </c>
      <c r="O50" s="176">
        <f>IF(ISNUMBER('実質公債費比率（分子）の構造'!O$53),'実質公債費比率（分子）の構造'!O$53,NA())</f>
        <v>717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14377</v>
      </c>
      <c r="E56" s="175"/>
      <c r="F56" s="175"/>
      <c r="G56" s="175">
        <f>'将来負担比率（分子）の構造'!J$52</f>
        <v>13840</v>
      </c>
      <c r="H56" s="175"/>
      <c r="I56" s="175"/>
      <c r="J56" s="175">
        <f>'将来負担比率（分子）の構造'!K$52</f>
        <v>13719</v>
      </c>
      <c r="K56" s="175"/>
      <c r="L56" s="175"/>
      <c r="M56" s="175">
        <f>'将来負担比率（分子）の構造'!L$52</f>
        <v>13266</v>
      </c>
      <c r="N56" s="175"/>
      <c r="O56" s="175"/>
      <c r="P56" s="175">
        <f>'将来負担比率（分子）の構造'!M$52</f>
        <v>12981</v>
      </c>
    </row>
    <row r="57" spans="1:16" x14ac:dyDescent="0.15">
      <c r="A57" s="175" t="s">
        <v>44</v>
      </c>
      <c r="B57" s="175"/>
      <c r="C57" s="175"/>
      <c r="D57" s="175">
        <f>'将来負担比率（分子）の構造'!I$51</f>
        <v>3338</v>
      </c>
      <c r="E57" s="175"/>
      <c r="F57" s="175"/>
      <c r="G57" s="175">
        <f>'将来負担比率（分子）の構造'!J$51</f>
        <v>3113</v>
      </c>
      <c r="H57" s="175"/>
      <c r="I57" s="175"/>
      <c r="J57" s="175">
        <f>'将来負担比率（分子）の構造'!K$51</f>
        <v>2847</v>
      </c>
      <c r="K57" s="175"/>
      <c r="L57" s="175"/>
      <c r="M57" s="175">
        <f>'将来負担比率（分子）の構造'!L$51</f>
        <v>2651</v>
      </c>
      <c r="N57" s="175"/>
      <c r="O57" s="175"/>
      <c r="P57" s="175">
        <f>'将来負担比率（分子）の構造'!M$51</f>
        <v>1717</v>
      </c>
    </row>
    <row r="58" spans="1:16" x14ac:dyDescent="0.15">
      <c r="A58" s="175" t="s">
        <v>43</v>
      </c>
      <c r="B58" s="175"/>
      <c r="C58" s="175"/>
      <c r="D58" s="175">
        <f>'将来負担比率（分子）の構造'!I$50</f>
        <v>11031</v>
      </c>
      <c r="E58" s="175"/>
      <c r="F58" s="175"/>
      <c r="G58" s="175">
        <f>'将来負担比率（分子）の構造'!J$50</f>
        <v>10985</v>
      </c>
      <c r="H58" s="175"/>
      <c r="I58" s="175"/>
      <c r="J58" s="175">
        <f>'将来負担比率（分子）の構造'!K$50</f>
        <v>12172</v>
      </c>
      <c r="K58" s="175"/>
      <c r="L58" s="175"/>
      <c r="M58" s="175">
        <f>'将来負担比率（分子）の構造'!L$50</f>
        <v>11994</v>
      </c>
      <c r="N58" s="175"/>
      <c r="O58" s="175"/>
      <c r="P58" s="175">
        <f>'将来負担比率（分子）の構造'!M$50</f>
        <v>12110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10</v>
      </c>
      <c r="C61" s="175"/>
      <c r="D61" s="175"/>
      <c r="E61" s="175">
        <f>'将来負担比率（分子）の構造'!J$46</f>
        <v>4</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2054</v>
      </c>
      <c r="C62" s="175"/>
      <c r="D62" s="175"/>
      <c r="E62" s="175">
        <f>'将来負担比率（分子）の構造'!J$45</f>
        <v>2069</v>
      </c>
      <c r="F62" s="175"/>
      <c r="G62" s="175"/>
      <c r="H62" s="175">
        <f>'将来負担比率（分子）の構造'!K$45</f>
        <v>1759</v>
      </c>
      <c r="I62" s="175"/>
      <c r="J62" s="175"/>
      <c r="K62" s="175">
        <f>'将来負担比率（分子）の構造'!L$45</f>
        <v>1761</v>
      </c>
      <c r="L62" s="175"/>
      <c r="M62" s="175"/>
      <c r="N62" s="175">
        <f>'将来負担比率（分子）の構造'!M$45</f>
        <v>1680</v>
      </c>
      <c r="O62" s="175"/>
      <c r="P62" s="175"/>
    </row>
    <row r="63" spans="1:16" x14ac:dyDescent="0.15">
      <c r="A63" s="175" t="s">
        <v>36</v>
      </c>
      <c r="B63" s="175">
        <f>'将来負担比率（分子）の構造'!I$44</f>
        <v>202</v>
      </c>
      <c r="C63" s="175"/>
      <c r="D63" s="175"/>
      <c r="E63" s="175">
        <f>'将来負担比率（分子）の構造'!J$44</f>
        <v>217</v>
      </c>
      <c r="F63" s="175"/>
      <c r="G63" s="175"/>
      <c r="H63" s="175">
        <f>'将来負担比率（分子）の構造'!K$44</f>
        <v>234</v>
      </c>
      <c r="I63" s="175"/>
      <c r="J63" s="175"/>
      <c r="K63" s="175">
        <f>'将来負担比率（分子）の構造'!L$44</f>
        <v>223</v>
      </c>
      <c r="L63" s="175"/>
      <c r="M63" s="175"/>
      <c r="N63" s="175">
        <f>'将来負担比率（分子）の構造'!M$44</f>
        <v>226</v>
      </c>
      <c r="O63" s="175"/>
      <c r="P63" s="175"/>
    </row>
    <row r="64" spans="1:16" x14ac:dyDescent="0.15">
      <c r="A64" s="175" t="s">
        <v>35</v>
      </c>
      <c r="B64" s="175">
        <f>'将来負担比率（分子）の構造'!I$43</f>
        <v>8042</v>
      </c>
      <c r="C64" s="175"/>
      <c r="D64" s="175"/>
      <c r="E64" s="175">
        <f>'将来負担比率（分子）の構造'!J$43</f>
        <v>7008</v>
      </c>
      <c r="F64" s="175"/>
      <c r="G64" s="175"/>
      <c r="H64" s="175">
        <f>'将来負担比率（分子）の構造'!K$43</f>
        <v>7526</v>
      </c>
      <c r="I64" s="175"/>
      <c r="J64" s="175"/>
      <c r="K64" s="175">
        <f>'将来負担比率（分子）の構造'!L$43</f>
        <v>7358</v>
      </c>
      <c r="L64" s="175"/>
      <c r="M64" s="175"/>
      <c r="N64" s="175">
        <f>'将来負担比率（分子）の構造'!M$43</f>
        <v>6723</v>
      </c>
      <c r="O64" s="175"/>
      <c r="P64" s="175"/>
    </row>
    <row r="65" spans="1:16" x14ac:dyDescent="0.15">
      <c r="A65" s="175" t="s">
        <v>34</v>
      </c>
      <c r="B65" s="175">
        <f>'将来負担比率（分子）の構造'!I$42</f>
        <v>388</v>
      </c>
      <c r="C65" s="175"/>
      <c r="D65" s="175"/>
      <c r="E65" s="175">
        <f>'将来負担比率（分子）の構造'!J$42</f>
        <v>329</v>
      </c>
      <c r="F65" s="175"/>
      <c r="G65" s="175"/>
      <c r="H65" s="175">
        <f>'将来負担比率（分子）の構造'!K$42</f>
        <v>269</v>
      </c>
      <c r="I65" s="175"/>
      <c r="J65" s="175"/>
      <c r="K65" s="175">
        <f>'将来負担比率（分子）の構造'!L$42</f>
        <v>208</v>
      </c>
      <c r="L65" s="175"/>
      <c r="M65" s="175"/>
      <c r="N65" s="175">
        <f>'将来負担比率（分子）の構造'!M$42</f>
        <v>145</v>
      </c>
      <c r="O65" s="175"/>
      <c r="P65" s="175"/>
    </row>
    <row r="66" spans="1:16" x14ac:dyDescent="0.15">
      <c r="A66" s="175" t="s">
        <v>33</v>
      </c>
      <c r="B66" s="175">
        <f>'将来負担比率（分子）の構造'!I$41</f>
        <v>15101</v>
      </c>
      <c r="C66" s="175"/>
      <c r="D66" s="175"/>
      <c r="E66" s="175">
        <f>'将来負担比率（分子）の構造'!J$41</f>
        <v>14797</v>
      </c>
      <c r="F66" s="175"/>
      <c r="G66" s="175"/>
      <c r="H66" s="175">
        <f>'将来負担比率（分子）の構造'!K$41</f>
        <v>15034</v>
      </c>
      <c r="I66" s="175"/>
      <c r="J66" s="175"/>
      <c r="K66" s="175">
        <f>'将来負担比率（分子）の構造'!L$41</f>
        <v>15212</v>
      </c>
      <c r="L66" s="175"/>
      <c r="M66" s="175"/>
      <c r="N66" s="175">
        <f>'将来負担比率（分子）の構造'!M$41</f>
        <v>15587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1515</v>
      </c>
      <c r="C72" s="179">
        <f>基金残高に係る経年分析!G55</f>
        <v>1551</v>
      </c>
      <c r="D72" s="179">
        <f>基金残高に係る経年分析!H55</f>
        <v>1716</v>
      </c>
    </row>
    <row r="73" spans="1:16" x14ac:dyDescent="0.15">
      <c r="A73" s="178" t="s">
        <v>80</v>
      </c>
      <c r="B73" s="179">
        <f>基金残高に係る経年分析!F56</f>
        <v>411</v>
      </c>
      <c r="C73" s="179">
        <f>基金残高に係る経年分析!G56</f>
        <v>313</v>
      </c>
      <c r="D73" s="179">
        <f>基金残高に係る経年分析!H56</f>
        <v>313</v>
      </c>
    </row>
    <row r="74" spans="1:16" x14ac:dyDescent="0.15">
      <c r="A74" s="178" t="s">
        <v>81</v>
      </c>
      <c r="B74" s="179">
        <f>基金残高に係る経年分析!F57</f>
        <v>10542</v>
      </c>
      <c r="C74" s="179">
        <f>基金残高に係る経年分析!G57</f>
        <v>10869</v>
      </c>
      <c r="D74" s="179">
        <f>基金残高に係る経年分析!H57</f>
        <v>10889</v>
      </c>
    </row>
  </sheetData>
  <sheetProtection algorithmName="SHA-512" hashValue="h9rG+YnFyNBA2vJM9ZWln/FYHlgWtgybNtMcTavtKPdG2ixnB9gj/t2natO73CsRsU2tqJKk6f21km2TIuyf/w==" saltValue="yrRo49sUWyV1XGVNr+Hh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2024-03-11T05:12:47Z</cp:lastPrinted>
  <dcterms:created xsi:type="dcterms:W3CDTF">2024-02-04T23:58:56Z</dcterms:created>
  <dcterms:modified xsi:type="dcterms:W3CDTF">2024-09-13T06:27:39Z</dcterms:modified>
  <cp:category/>
</cp:coreProperties>
</file>