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nwfl02\Profile$\00573\Desktop\"/>
    </mc:Choice>
  </mc:AlternateContent>
  <bookViews>
    <workbookView xWindow="0" yWindow="0" windowWidth="24000" windowHeight="955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<sst xmlns="http://schemas.openxmlformats.org/spreadsheetml/2006/main" count="1088" uniqueCount="570">
  <si>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</si>
  <si>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</si>
  <si>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</si>
  <si>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</si>
  <si>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</si>
  <si>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</si>
  <si>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</si>
  <si>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</si>
  <si>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</si>
  <si>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</si>
  <si>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</si>
  <si>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</si>
  <si>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</si>
  <si>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</si>
  <si>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</si>
  <si>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</si>
  <si>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</si>
  <si>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</si>
  <si>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</si>
  <si>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</si>
  <si>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</si>
  <si>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</si>
  <si>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</si>
  <si>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</si>
  <si>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</si>
  <si>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</si>
  <si>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</si>
  <si>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</si>
  <si>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</si>
  <si>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</si>
  <si>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</si>
  <si>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</si>
  <si>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</si>
  <si>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</si>
  <si>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</si>
  <si>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</si>
  <si>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</si>
  <si>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</si>
  <si>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</si>
  <si>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</si>
  <si>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</si>
  <si>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</si>
  <si>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</si>
  <si>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</si>
  <si>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</si>
  <si>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</si>
  <si>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</si>
  <si>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</si>
  <si>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</si>
  <si>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</si>
  <si>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</si>
  <si>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</si>
  <si>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</si>
  <si>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</si>
  <si>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</si>
  <si>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</si>
  <si>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</si>
  <si>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</si>
  <si>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</si>
  <si>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</si>
  <si>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</si>
  <si>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</si>
  <si>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</si>
  <si>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</si>
  <si>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</si>
  <si>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</si>
  <si>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</si>
  <si>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</si>
  <si>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</si>
  <si>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</si>
  <si>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</si>
  <si>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</si>
  <si>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</si>
  <si>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</si>
  <si>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</si>
  <si>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</si>
  <si>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</si>
  <si>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</si>
  <si>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</si>
  <si>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</si>
  <si>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</si>
  <si>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</si>
  <si>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</si>
  <si>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</si>
  <si>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</si>
  <si>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</si>
  <si>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</si>
  <si>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</si>
  <si>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</si>
  <si>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</si>
  <si>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</si>
  <si>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</si>
  <si>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</si>
  <si>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</si>
  <si>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東松島市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</si>
  <si>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</si>
  <si>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</si>
  <si>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</si>
  <si>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</si>
  <si>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</si>
  <si>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</si>
  <si>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</si>
  <si>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</si>
  <si>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</si>
  <si>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</si>
  <si>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</si>
  <si>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</si>
  <si>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</si>
  <si>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</si>
  <si>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</si>
  <si>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</si>
  <si>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</si>
  <si>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</si>
  <si>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</si>
  <si>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</si>
  <si>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</si>
  <si>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</si>
  <si>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</si>
  <si>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</si>
  <si>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</si>
  <si>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</si>
  <si>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</si>
  <si>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</si>
  <si>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</si>
  <si>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</si>
  <si>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</si>
  <si>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</si>
  <si>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</si>
  <si>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</si>
  <si>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</si>
  <si>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</si>
  <si>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</si>
  <si>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</si>
  <si>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</si>
  <si>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</si>
  <si>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</si>
  <si>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</si>
  <si>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</si>
  <si>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</si>
  <si>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</si>
  <si>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</si>
  <si>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</si>
  <si>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</si>
  <si>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</si>
  <si>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</si>
  <si>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</si>
  <si>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</si>
  <si>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</si>
  <si>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</si>
  <si>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</si>
  <si>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</si>
  <si>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</si>
  <si>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</si>
  <si>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</si>
  <si>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</si>
  <si>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</si>
  <si>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</si>
  <si>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</si>
  <si>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</si>
  <si>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</si>
  <si>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</si>
  <si>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</si>
  <si>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</si>
  <si>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</si>
  <si>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</si>
  <si>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</si>
  <si>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</si>
  <si>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</si>
  <si>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</si>
  <si>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</si>
  <si>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</si>
  <si>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</si>
  <si>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</si>
  <si>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</si>
  <si>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</si>
  <si>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</si>
  <si>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</si>
  <si>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</si>
  <si>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</si>
  <si>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</si>
  <si>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</si>
  <si>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</si>
  <si>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</si>
  <si>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</si>
  <si>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</si>
  <si>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</si>
  <si>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</si>
  <si>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</si>
  <si>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</si>
  <si>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</si>
  <si>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</si>
  <si>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</si>
  <si>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</si>
  <si>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</si>
  <si>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</si>
  <si>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</si>
  <si>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</si>
  <si>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</si>
  <si>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</si>
  <si>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</si>
  <si>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</si>
  <si>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</si>
  <si>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</si>
  <si>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</si>
  <si>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宮城県東松島市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</si>
  <si>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</si>
  <si>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</si>
  <si>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</si>
  <si>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</si>
  <si>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</si>
  <si>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</si>
  <si>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</si>
  <si>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</si>
  <si>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</si>
  <si>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</si>
  <si>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</si>
  <si>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</si>
  <si>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</si>
  <si>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</si>
  <si>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</si>
  <si>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</si>
  <si>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</si>
  <si>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</si>
  <si>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</si>
  <si>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</si>
  <si>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</si>
  <si>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</si>
  <si>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</si>
  <si>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</si>
  <si>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</si>
  <si>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</si>
  <si>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</si>
  <si>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</si>
  <si>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</si>
  <si>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</si>
  <si>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</si>
  <si>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</si>
  <si>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</si>
  <si>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</si>
  <si>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</si>
  <si>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</si>
  <si>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</si>
  <si>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</si>
  <si>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</si>
  <si>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</si>
  <si>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</si>
  <si>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</si>
  <si>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</si>
  <si>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</si>
  <si>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</si>
  <si>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</si>
  <si>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</si>
  <si>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</si>
  <si>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</si>
  <si>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</si>
  <si>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</si>
  <si>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</si>
  <si>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</si>
  <si>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</si>
  <si>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</si>
  <si>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</si>
  <si>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</si>
  <si>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</si>
  <si>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</si>
  <si>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</si>
  <si>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</si>
  <si>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</si>
  <si>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</si>
  <si>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</si>
  <si>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</si>
  <si>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</si>
  <si>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</si>
  <si>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</si>
  <si>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</si>
  <si>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</si>
  <si>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</si>
  <si>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</si>
  <si>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</si>
  <si>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</si>
  <si>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</si>
  <si>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</si>
  <si>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</si>
  <si>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</si>
  <si>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</si>
  <si>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</si>
  <si>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</si>
  <si>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</si>
  <si>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</si>
  <si>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</si>
  <si>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</si>
  <si>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</si>
  <si>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</si>
  <si>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</si>
  <si>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</si>
  <si>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</si>
  <si>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</si>
  <si>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</si>
  <si>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</si>
  <si>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</si>
  <si>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</si>
  <si>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</si>
  <si>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</si>
  <si>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</si>
  <si>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</si>
  <si>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</si>
  <si>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</si>
  <si>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</si>
  <si>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</si>
  <si>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</si>
  <si>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</si>
  <si>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</si>
  <si>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</si>
  <si>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</si>
  <si>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</si>
  <si>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</si>
  <si>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</si>
  <si>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</si>
  <si>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</si>
  <si>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</si>
  <si>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</si>
  <si>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</si>
  <si>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</si>
  <si>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</si>
  <si>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</si>
  <si>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</si>
  <si>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</si>
  <si>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</si>
  <si>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</si>
  <si>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</si>
  <si>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</si>
  <si>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</si>
  <si>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</si>
  <si>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</si>
  <si>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</si>
  <si>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</si>
  <si>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</si>
  <si>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</si>
  <si>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</si>
  <si>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</si>
  <si>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</si>
  <si>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</si>
  <si>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</si>
  <si>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</si>
  <si>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</si>
  <si>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</si>
  <si>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</si>
  <si>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</si>
  <si>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</si>
  <si>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</si>
  <si>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</si>
  <si>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</si>
  <si>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</si>
  <si>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</si>
  <si>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</si>
  <si>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</si>
  <si>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宮城県東松島市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</si>
  <si>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</si>
  <si>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</si>
  <si>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</si>
  <si>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</si>
  <si>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</si>
  <si>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</si>
  <si>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</si>
  <si>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</si>
  <si>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</si>
  <si>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</si>
  <si>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</si>
  <si>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</si>
  <si>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</si>
  <si>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</si>
  <si>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</si>
  <si>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</si>
  <si>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</si>
  <si>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</si>
  <si>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</si>
  <si>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</si>
  <si>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</si>
  <si>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</si>
  <si>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</si>
  <si>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</si>
  <si>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</si>
  <si>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</si>
  <si>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</si>
  <si>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</si>
  <si>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</si>
  <si>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</si>
  <si>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</si>
  <si>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</si>
  <si>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</si>
  <si>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</si>
  <si>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</si>
  <si>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</si>
  <si>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</si>
  <si>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</si>
  <si>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</si>
  <si>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</si>
  <si>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</si>
  <si>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</si>
  <si>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</si>
  <si>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</si>
  <si>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</si>
  <si>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</si>
  <si>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</si>
  <si>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</si>
  <si>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</si>
  <si>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</si>
  <si>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</si>
  <si>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</si>
  <si>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</si>
  <si>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</si>
  <si>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</si>
  <si>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</si>
  <si>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</si>
  <si>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</si>
  <si>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</si>
  <si>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</si>
  <si>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</si>
  <si>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</si>
  <si>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</si>
  <si>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</si>
  <si>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</si>
  <si>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</si>
  <si>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</si>
  <si>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</si>
  <si>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</si>
  <si>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</si>
  <si>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</si>
  <si>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</si>
  <si>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</si>
  <si>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</si>
  <si>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</si>
  <si>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</si>
  <si>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</si>
  <si>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</si>
  <si>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</si>
  <si>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</si>
  <si>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</si>
  <si>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</si>
  <si>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</si>
  <si>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</si>
  <si>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</si>
  <si>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</si>
  <si>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</si>
  <si>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</si>
  <si>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</si>
  <si>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</si>
  <si>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</si>
  <si>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</si>
  <si>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</si>
  <si>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</si>
  <si>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</si>
  <si>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</si>
  <si>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</si>
  <si>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</si>
  <si>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</si>
  <si>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</si>
  <si>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</si>
  <si>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</si>
  <si>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</si>
  <si>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</si>
  <si>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</si>
  <si>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</si>
  <si>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</si>
  <si>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</si>
  <si>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</si>
  <si>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</si>
  <si>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</si>
  <si>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</si>
  <si>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</si>
  <si>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</si>
  <si>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</si>
  <si>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</si>
  <si>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</si>
  <si>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</si>
  <si>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</si>
  <si>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</si>
  <si>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</si>
  <si>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</si>
  <si>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</si>
  <si>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</si>
  <si>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</si>
  <si>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</si>
  <si>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</si>
  <si>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</si>
  <si>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</si>
  <si>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</si>
  <si>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</si>
  <si>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</si>
  <si>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</si>
  <si>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</si>
  <si>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</si>
  <si>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</si>
  <si>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</si>
  <si>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</si>
  <si>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</si>
  <si>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</si>
  <si>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</si>
  <si>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</si>
  <si>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</si>
  <si>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</si>
  <si>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</si>
  <si>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</si>
  <si>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</si>
  <si>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</si>
  <si>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</si>
  <si>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</si>
  <si>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</si>
  <si>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</si>
  <si>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</si>
  <si>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</si>
  <si>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</si>
  <si>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</si>
  <si>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</si>
  <si>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</si>
  <si>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</si>
  <si>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</si>
  <si>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</si>
  <si>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</si>
  <si>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</si>
  <si>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</si>
  <si>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</si>
  <si>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</si>
  <si>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</si>
  <si>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</si>
  <si>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</si>
  <si>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</si>
  <si>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</si>
  <si>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</si>
  <si>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</si>
  <si>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6.96</t>
  </si>
  <si>
    <t>▲ 3.12</t>
  </si>
  <si>
    <t>▲ 4.78</t>
  </si>
  <si>
    <t>一般会計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</si>
  <si>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</si>
  <si>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</si>
  <si>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</si>
  <si>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</si>
  <si>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</si>
  <si>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</si>
  <si>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</si>
  <si>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</si>
  <si>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</si>
  <si>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</si>
  <si>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</si>
  <si>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市営住宅基金</t>
    <rPh sb="0" eb="2">
      <t>シエイ</t>
    </rPh>
    <rPh sb="2" eb="4">
      <t>ジュウタク</t>
    </rPh>
    <rPh sb="4" eb="6">
      <t>キキン</t>
    </rPh>
    <phoneticPr fontId="5"/>
  </si>
  <si>
    <t>公共施設整備及び大規模改修基金</t>
  </si>
  <si>
    <t>まちづくり基金</t>
  </si>
  <si>
    <t>ふるさと基金</t>
  </si>
  <si>
    <t>防災基金</t>
    <rPh sb="0" eb="2">
      <t>ボウサイ</t>
    </rPh>
    <rPh sb="2" eb="4">
      <t>キキン</t>
    </rPh>
    <phoneticPr fontId="5"/>
  </si>
  <si>
    <t>-</t>
    <phoneticPr fontId="2"/>
  </si>
  <si>
    <t>吉田川流域溜池大和町外３市３町村組合</t>
    <rPh sb="0" eb="11">
      <t>ヨシダガワリュウイキタメイケタイワチョウホカ</t>
    </rPh>
    <rPh sb="12" eb="13">
      <t>シ</t>
    </rPh>
    <rPh sb="14" eb="18">
      <t>チョウソンクミアイ</t>
    </rPh>
    <phoneticPr fontId="2"/>
  </si>
  <si>
    <t>宮城県市町村職員退職手当組合</t>
    <rPh sb="0" eb="3">
      <t>ミヤギケン</t>
    </rPh>
    <rPh sb="3" eb="8">
      <t>シチョウソンショクイン</t>
    </rPh>
    <rPh sb="8" eb="12">
      <t>タイショクテアテ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</si>
  <si>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7">
      <t>ホショウホウショウ</t>
    </rPh>
    <rPh sb="17" eb="19">
      <t>クミアイ</t>
    </rPh>
    <phoneticPr fontId="2"/>
  </si>
  <si>
    <t>石巻地区広域行政事務組合</t>
    <rPh sb="0" eb="8">
      <t>イシノマキチクコウイキギョウセイ</t>
    </rPh>
    <rPh sb="8" eb="12">
      <t>ジムクミアイ</t>
    </rPh>
    <phoneticPr fontId="2"/>
  </si>
  <si>
    <t>宮城県市町村自治振興センター</t>
    <rPh sb="0" eb="6">
      <t>ミヤギケンシチョウソン</t>
    </rPh>
    <rPh sb="6" eb="10">
      <t>ジチシンコウ</t>
    </rPh>
    <phoneticPr fontId="2"/>
  </si>
  <si>
    <t>宮城県後期高齢者医療広域連合</t>
    <rPh sb="0" eb="5">
      <t>ミヤギケンコウキ</t>
    </rPh>
    <rPh sb="5" eb="8">
      <t>コウレイシャ</t>
    </rPh>
    <rPh sb="8" eb="10">
      <t>イリョウ</t>
    </rPh>
    <rPh sb="10" eb="14">
      <t>コウイキレンゴウ</t>
    </rPh>
    <phoneticPr fontId="2"/>
  </si>
  <si>
    <t>宮城県後期高齢者医療事業会計</t>
    <rPh sb="0" eb="3">
      <t>ミヤギケン</t>
    </rPh>
    <rPh sb="3" eb="5">
      <t>コウキ</t>
    </rPh>
    <rPh sb="5" eb="8">
      <t>コウレイシャ</t>
    </rPh>
    <rPh sb="8" eb="10">
      <t>イリョウ</t>
    </rPh>
    <rPh sb="10" eb="14">
      <t>ジギョウカイケイ</t>
    </rPh>
    <phoneticPr fontId="2"/>
  </si>
  <si>
    <t>石巻地方広域水道企業団</t>
    <rPh sb="0" eb="6">
      <t>イシノマキチホウコウイキ</t>
    </rPh>
    <rPh sb="6" eb="11">
      <t>スイドウキギョウダン</t>
    </rPh>
    <phoneticPr fontId="2"/>
  </si>
  <si>
    <t>東松島観光物産公社</t>
    <rPh sb="0" eb="3">
      <t>ヒガシマツシマ</t>
    </rPh>
    <rPh sb="3" eb="7">
      <t>カンコウブッサン</t>
    </rPh>
    <rPh sb="7" eb="9">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</si>
  <si>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</si>
  <si>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</si>
  <si>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類似団体平均値以上の数値となっているが、将来負担比率は発生していない。しかし、今後も大規模改修事業や新たな整備事業による地方債の発行増と充当可能基金の取崩しが見込まれており、将来負担比率の発生が想定される。</t>
    <rPh sb="0" eb="6">
      <t>ユウケイコテイシサン</t>
    </rPh>
    <rPh sb="6" eb="11">
      <t>ゲンカショウキャクリツ</t>
    </rPh>
    <rPh sb="17" eb="19">
      <t>ルイジ</t>
    </rPh>
    <rPh sb="19" eb="24">
      <t>ダンタイヘイキンチ</t>
    </rPh>
    <rPh sb="24" eb="26">
      <t>イジョウ</t>
    </rPh>
    <rPh sb="27" eb="29">
      <t>スウチ</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</si>
  <si>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</si>
  <si>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</si>
  <si>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</si>
  <si>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</si>
  <si>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</si>
  <si>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</si>
  <si>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発生していないが、実質公債比率については、類似団体内平均値に比べ1.4ポイント上回った。今後は、大規模改修事業や新たな整備事業等による地方債の発行増が見込まれることから実質公債比率の上昇、あるいは将来負担比率の発生が想定される。</t>
    <rPh sb="0" eb="6">
      <t>ショウライフタンヒリツ</t>
    </rPh>
    <rPh sb="7" eb="9">
      <t>ハッセイ</t>
    </rPh>
    <rPh sb="16" eb="18">
      <t>ジッシツ</t>
    </rPh>
    <rPh sb="18" eb="22">
      <t>コウサイヒリツ</t>
    </rPh>
    <rPh sb="28" eb="32">
      <t>ルイジダンタイ</t>
    </rPh>
    <rPh sb="32" eb="33">
      <t>ナイ</t>
    </rPh>
    <rPh sb="33" eb="36">
      <t>ヘイキンチ</t>
    </rPh>
    <rPh sb="37" eb="38">
      <t>クラ</t>
    </rPh>
    <rPh sb="46" eb="48">
      <t>ウワマワ</t>
    </rPh>
    <rPh sb="51" eb="53">
      <t>コンゴ</t>
    </rPh>
    <rPh sb="55" eb="62">
      <t>ダイキボカイシュウジギョウ</t>
    </rPh>
    <rPh sb="63" eb="64">
      <t>アラ</t>
    </rPh>
    <rPh sb="66" eb="71">
      <t>セイビジギョウトウ</t>
    </rPh>
    <rPh sb="74" eb="77">
      <t>チホウサイ</t>
    </rPh>
    <rPh sb="78" eb="81">
      <t>ハッコウゾウ</t>
    </rPh>
    <rPh sb="82" eb="84">
      <t>ミコ</t>
    </rPh>
    <rPh sb="91" eb="93">
      <t>ジッシツ</t>
    </rPh>
    <rPh sb="93" eb="97">
      <t>コウサイヒリツ</t>
    </rPh>
    <rPh sb="98" eb="100">
      <t>ジョウショウ</t>
    </rPh>
    <rPh sb="105" eb="111">
      <t>ショウライフタンヒリツ</t>
    </rPh>
    <rPh sb="112" eb="114">
      <t>ハッセイ</t>
    </rPh>
    <rPh sb="115" eb="117">
      <t>ソウテイ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</si>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</sst>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2BC8-4CBF-A80D-27098B5A33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148049</c:v>
                </c:pt>
                <c:pt idx="1">
                  <c:v>190015</c:v>
                </c:pt>
                <c:pt idx="2">
                  <c:v>108291</c:v>
                </c:pt>
                <c:pt idx="3">
                  <c:v>89184</c:v>
                </c:pt>
                <c:pt idx="4">
                  <c:v>127321</c:v>
                </c:pt>
              </c:numCache>
            </c:numRef>
          </c:val>
          <c:smooth val="0"/>
          <c:extLst>
            <c:ext xmlns:c16="http://schemas.microsoft.com/office/drawing/2014/chart" uri="{C3380CC4-5D6E-409C-BE32-E72D297353CC}">
              <c16:uniqueId val="{00000001-2BC8-4CBF-A80D-27098B5A33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9.0500000000000007</c:v>
                </c:pt>
                <c:pt idx="1">
                  <c:v>7.93</c:v>
                </c:pt>
                <c:pt idx="2">
                  <c:v>9.23</c:v>
                </c:pt>
                <c:pt idx="3">
                  <c:v>7.44</c:v>
                </c:pt>
                <c:pt idx="4">
                  <c:v>6.14</c:v>
                </c:pt>
              </c:numCache>
            </c:numRef>
          </c:val>
          <c:extLst>
            <c:ext xmlns:c16="http://schemas.microsoft.com/office/drawing/2014/chart" uri="{C3380CC4-5D6E-409C-BE32-E72D297353CC}">
              <c16:uniqueId val="{00000000-3A88-4972-88DB-44A55C6829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15.78</c:v>
                </c:pt>
                <c:pt idx="1">
                  <c:v>14.97</c:v>
                </c:pt>
                <c:pt idx="2">
                  <c:v>15.13</c:v>
                </c:pt>
                <c:pt idx="3">
                  <c:v>16.41</c:v>
                </c:pt>
                <c:pt idx="4">
                  <c:v>10.87</c:v>
                </c:pt>
              </c:numCache>
            </c:numRef>
          </c:val>
          <c:extLst>
            <c:ext xmlns:c16="http://schemas.microsoft.com/office/drawing/2014/chart" uri="{C3380CC4-5D6E-409C-BE32-E72D297353CC}">
              <c16:uniqueId val="{00000001-3A88-4972-88DB-44A55C6829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c:v>
                </c:pt>
                <c:pt idx="1">
                  <c:v>-6.96</c:v>
                </c:pt>
                <c:pt idx="2">
                  <c:v>-3.12</c:v>
                </c:pt>
                <c:pt idx="3">
                  <c:v>-4.78</c:v>
                </c:pt>
                <c:pt idx="4">
                  <c:v>6.78</c:v>
                </c:pt>
              </c:numCache>
            </c:numRef>
          </c:val>
          <c:smooth val="0"/>
          <c:extLst>
            <c:ext xmlns:c16="http://schemas.microsoft.com/office/drawing/2014/chart" uri="{C3380CC4-5D6E-409C-BE32-E72D297353CC}">
              <c16:uniqueId val="{00000002-3A88-4972-88DB-44A55C6829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CA6-4F7D-B9EB-20C391363A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A6-4F7D-B9EB-20C391363A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A6-4F7D-B9EB-20C391363A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A6-4F7D-B9EB-20C391363A6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CA6-4F7D-B9EB-20C391363A6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0.11</c:v>
                </c:pt>
                <c:pt idx="4">
                  <c:v>#N/A</c:v>
                </c:pt>
                <c:pt idx="5">
                  <c:v>0.12</c:v>
                </c:pt>
                <c:pt idx="6">
                  <c:v>#N/A</c:v>
                </c:pt>
                <c:pt idx="7">
                  <c:v>0.16</c:v>
                </c:pt>
                <c:pt idx="8">
                  <c:v>#N/A</c:v>
                </c:pt>
                <c:pt idx="9">
                  <c:v>0.19</c:v>
                </c:pt>
              </c:numCache>
            </c:numRef>
          </c:val>
          <c:extLst>
            <c:ext xmlns:c16="http://schemas.microsoft.com/office/drawing/2014/chart" uri="{C3380CC4-5D6E-409C-BE32-E72D297353CC}">
              <c16:uniqueId val="{00000005-1CA6-4F7D-B9EB-20C391363A6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0.42</c:v>
                </c:pt>
                <c:pt idx="2">
                  <c:v>#N/A</c:v>
                </c:pt>
                <c:pt idx="3">
                  <c:v>1.01</c:v>
                </c:pt>
                <c:pt idx="4">
                  <c:v>#N/A</c:v>
                </c:pt>
                <c:pt idx="5">
                  <c:v>0.35</c:v>
                </c:pt>
                <c:pt idx="6">
                  <c:v>#N/A</c:v>
                </c:pt>
                <c:pt idx="7">
                  <c:v>0.89</c:v>
                </c:pt>
                <c:pt idx="8">
                  <c:v>#N/A</c:v>
                </c:pt>
                <c:pt idx="9">
                  <c:v>0.59</c:v>
                </c:pt>
              </c:numCache>
            </c:numRef>
          </c:val>
          <c:extLst>
            <c:ext xmlns:c16="http://schemas.microsoft.com/office/drawing/2014/chart" uri="{C3380CC4-5D6E-409C-BE32-E72D297353CC}">
              <c16:uniqueId val="{00000006-1CA6-4F7D-B9EB-20C391363A6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1.78</c:v>
                </c:pt>
                <c:pt idx="2">
                  <c:v>#N/A</c:v>
                </c:pt>
                <c:pt idx="3">
                  <c:v>0.2</c:v>
                </c:pt>
                <c:pt idx="4">
                  <c:v>#N/A</c:v>
                </c:pt>
                <c:pt idx="5">
                  <c:v>0.61</c:v>
                </c:pt>
                <c:pt idx="6">
                  <c:v>#N/A</c:v>
                </c:pt>
                <c:pt idx="7">
                  <c:v>0.81</c:v>
                </c:pt>
                <c:pt idx="8">
                  <c:v>#N/A</c:v>
                </c:pt>
                <c:pt idx="9">
                  <c:v>1.27</c:v>
                </c:pt>
              </c:numCache>
            </c:numRef>
          </c:val>
          <c:extLst>
            <c:ext xmlns:c16="http://schemas.microsoft.com/office/drawing/2014/chart" uri="{C3380CC4-5D6E-409C-BE32-E72D297353CC}">
              <c16:uniqueId val="{00000007-1CA6-4F7D-B9EB-20C391363A6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2.73</c:v>
                </c:pt>
                <c:pt idx="4">
                  <c:v>#N/A</c:v>
                </c:pt>
                <c:pt idx="5">
                  <c:v>2.57</c:v>
                </c:pt>
                <c:pt idx="6">
                  <c:v>#N/A</c:v>
                </c:pt>
                <c:pt idx="7">
                  <c:v>3.32</c:v>
                </c:pt>
                <c:pt idx="8">
                  <c:v>#N/A</c:v>
                </c:pt>
                <c:pt idx="9">
                  <c:v>3.45</c:v>
                </c:pt>
              </c:numCache>
            </c:numRef>
          </c:val>
          <c:extLst>
            <c:ext xmlns:c16="http://schemas.microsoft.com/office/drawing/2014/chart" uri="{C3380CC4-5D6E-409C-BE32-E72D297353CC}">
              <c16:uniqueId val="{00000008-1CA6-4F7D-B9EB-20C391363A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9.0500000000000007</c:v>
                </c:pt>
                <c:pt idx="2">
                  <c:v>#N/A</c:v>
                </c:pt>
                <c:pt idx="3">
                  <c:v>7.92</c:v>
                </c:pt>
                <c:pt idx="4">
                  <c:v>#N/A</c:v>
                </c:pt>
                <c:pt idx="5">
                  <c:v>9.23</c:v>
                </c:pt>
                <c:pt idx="6">
                  <c:v>#N/A</c:v>
                </c:pt>
                <c:pt idx="7">
                  <c:v>7.43</c:v>
                </c:pt>
                <c:pt idx="8">
                  <c:v>#N/A</c:v>
                </c:pt>
                <c:pt idx="9">
                  <c:v>6.13</c:v>
                </c:pt>
              </c:numCache>
            </c:numRef>
          </c:val>
          <c:extLst>
            <c:ext xmlns:c16="http://schemas.microsoft.com/office/drawing/2014/chart" uri="{C3380CC4-5D6E-409C-BE32-E72D297353CC}">
              <c16:uniqueId val="{00000009-1CA6-4F7D-B9EB-20C391363A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1831</c:v>
                </c:pt>
                <c:pt idx="5">
                  <c:v>1665</c:v>
                </c:pt>
                <c:pt idx="8">
                  <c:v>1481</c:v>
                </c:pt>
                <c:pt idx="11">
                  <c:v>1604</c:v>
                </c:pt>
                <c:pt idx="14">
                  <c:v>1557</c:v>
                </c:pt>
              </c:numCache>
            </c:numRef>
          </c:val>
          <c:extLst>
            <c:ext xmlns:c16="http://schemas.microsoft.com/office/drawing/2014/chart" uri="{C3380CC4-5D6E-409C-BE32-E72D297353CC}">
              <c16:uniqueId val="{00000000-46A4-4087-A629-E95A7D80CE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A4-4087-A629-E95A7D80CE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29</c:v>
                </c:pt>
                <c:pt idx="3">
                  <c:v>29</c:v>
                </c:pt>
                <c:pt idx="6">
                  <c:v>68</c:v>
                </c:pt>
                <c:pt idx="9">
                  <c:v>68</c:v>
                </c:pt>
                <c:pt idx="12">
                  <c:v>67</c:v>
                </c:pt>
              </c:numCache>
            </c:numRef>
          </c:val>
          <c:extLst>
            <c:ext xmlns:c16="http://schemas.microsoft.com/office/drawing/2014/chart" uri="{C3380CC4-5D6E-409C-BE32-E72D297353CC}">
              <c16:uniqueId val="{00000002-46A4-4087-A629-E95A7D80CE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55</c:v>
                </c:pt>
                <c:pt idx="6">
                  <c:v>50</c:v>
                </c:pt>
                <c:pt idx="9">
                  <c:v>55</c:v>
                </c:pt>
                <c:pt idx="12">
                  <c:v>59</c:v>
                </c:pt>
              </c:numCache>
            </c:numRef>
          </c:val>
          <c:extLst>
            <c:ext xmlns:c16="http://schemas.microsoft.com/office/drawing/2014/chart" uri="{C3380CC4-5D6E-409C-BE32-E72D297353CC}">
              <c16:uniqueId val="{00000003-46A4-4087-A629-E95A7D80CE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679</c:v>
                </c:pt>
                <c:pt idx="3">
                  <c:v>826</c:v>
                </c:pt>
                <c:pt idx="6">
                  <c:v>684</c:v>
                </c:pt>
                <c:pt idx="9">
                  <c:v>739</c:v>
                </c:pt>
                <c:pt idx="12">
                  <c:v>730</c:v>
                </c:pt>
              </c:numCache>
            </c:numRef>
          </c:val>
          <c:extLst>
            <c:ext xmlns:c16="http://schemas.microsoft.com/office/drawing/2014/chart" uri="{C3380CC4-5D6E-409C-BE32-E72D297353CC}">
              <c16:uniqueId val="{00000004-46A4-4087-A629-E95A7D80CE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A4-4087-A629-E95A7D80CE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A4-4087-A629-E95A7D80CE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1728</c:v>
                </c:pt>
                <c:pt idx="3">
                  <c:v>1545</c:v>
                </c:pt>
                <c:pt idx="6">
                  <c:v>1727</c:v>
                </c:pt>
                <c:pt idx="9">
                  <c:v>1459</c:v>
                </c:pt>
                <c:pt idx="12">
                  <c:v>1541</c:v>
                </c:pt>
              </c:numCache>
            </c:numRef>
          </c:val>
          <c:extLst>
            <c:ext xmlns:c16="http://schemas.microsoft.com/office/drawing/2014/chart" uri="{C3380CC4-5D6E-409C-BE32-E72D297353CC}">
              <c16:uniqueId val="{00000007-46A4-4087-A629-E95A7D80CE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654</c:v>
                </c:pt>
                <c:pt idx="2">
                  <c:v>#N/A</c:v>
                </c:pt>
                <c:pt idx="3">
                  <c:v>#N/A</c:v>
                </c:pt>
                <c:pt idx="4">
                  <c:v>790</c:v>
                </c:pt>
                <c:pt idx="5">
                  <c:v>#N/A</c:v>
                </c:pt>
                <c:pt idx="6">
                  <c:v>#N/A</c:v>
                </c:pt>
                <c:pt idx="7">
                  <c:v>1048</c:v>
                </c:pt>
                <c:pt idx="8">
                  <c:v>#N/A</c:v>
                </c:pt>
                <c:pt idx="9">
                  <c:v>#N/A</c:v>
                </c:pt>
                <c:pt idx="10">
                  <c:v>717</c:v>
                </c:pt>
                <c:pt idx="11">
                  <c:v>#N/A</c:v>
                </c:pt>
                <c:pt idx="12">
                  <c:v>#N/A</c:v>
                </c:pt>
                <c:pt idx="13">
                  <c:v>840</c:v>
                </c:pt>
                <c:pt idx="14">
                  <c:v>#N/A</c:v>
                </c:pt>
              </c:numCache>
            </c:numRef>
          </c:val>
          <c:smooth val="0"/>
          <c:extLst>
            <c:ext xmlns:c16="http://schemas.microsoft.com/office/drawing/2014/chart" uri="{C3380CC4-5D6E-409C-BE32-E72D297353CC}">
              <c16:uniqueId val="{00000008-46A4-4087-A629-E95A7D80CE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13840</c:v>
                </c:pt>
                <c:pt idx="5">
                  <c:v>13719</c:v>
                </c:pt>
                <c:pt idx="8">
                  <c:v>13266</c:v>
                </c:pt>
                <c:pt idx="11">
                  <c:v>12981</c:v>
                </c:pt>
                <c:pt idx="14">
                  <c:v>12716</c:v>
                </c:pt>
              </c:numCache>
            </c:numRef>
          </c:val>
          <c:extLst>
            <c:ext xmlns:c16="http://schemas.microsoft.com/office/drawing/2014/chart" uri="{C3380CC4-5D6E-409C-BE32-E72D297353CC}">
              <c16:uniqueId val="{00000000-1D7B-460F-A3BA-451B9B3A81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3113</c:v>
                </c:pt>
                <c:pt idx="5">
                  <c:v>2847</c:v>
                </c:pt>
                <c:pt idx="8">
                  <c:v>2651</c:v>
                </c:pt>
                <c:pt idx="11">
                  <c:v>1717</c:v>
                </c:pt>
                <c:pt idx="14">
                  <c:v>351</c:v>
                </c:pt>
              </c:numCache>
            </c:numRef>
          </c:val>
          <c:extLst>
            <c:ext xmlns:c16="http://schemas.microsoft.com/office/drawing/2014/chart" uri="{C3380CC4-5D6E-409C-BE32-E72D297353CC}">
              <c16:uniqueId val="{00000001-1D7B-460F-A3BA-451B9B3A81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10985</c:v>
                </c:pt>
                <c:pt idx="5">
                  <c:v>12172</c:v>
                </c:pt>
                <c:pt idx="8">
                  <c:v>11994</c:v>
                </c:pt>
                <c:pt idx="11">
                  <c:v>12110</c:v>
                </c:pt>
                <c:pt idx="14">
                  <c:v>9349</c:v>
                </c:pt>
              </c:numCache>
            </c:numRef>
          </c:val>
          <c:extLst>
            <c:ext xmlns:c16="http://schemas.microsoft.com/office/drawing/2014/chart" uri="{C3380CC4-5D6E-409C-BE32-E72D297353CC}">
              <c16:uniqueId val="{00000002-1D7B-460F-A3BA-451B9B3A81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7B-460F-A3BA-451B9B3A81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7B-460F-A3BA-451B9B3A81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5-1D7B-460F-A3BA-451B9B3A81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2069</c:v>
                </c:pt>
                <c:pt idx="3">
                  <c:v>1759</c:v>
                </c:pt>
                <c:pt idx="6">
                  <c:v>1761</c:v>
                </c:pt>
                <c:pt idx="9">
                  <c:v>1680</c:v>
                </c:pt>
                <c:pt idx="12">
                  <c:v>1625</c:v>
                </c:pt>
              </c:numCache>
            </c:numRef>
          </c:val>
          <c:extLst>
            <c:ext xmlns:c16="http://schemas.microsoft.com/office/drawing/2014/chart" uri="{C3380CC4-5D6E-409C-BE32-E72D297353CC}">
              <c16:uniqueId val="{00000006-1D7B-460F-A3BA-451B9B3A81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217</c:v>
                </c:pt>
                <c:pt idx="3">
                  <c:v>234</c:v>
                </c:pt>
                <c:pt idx="6">
                  <c:v>223</c:v>
                </c:pt>
                <c:pt idx="9">
                  <c:v>226</c:v>
                </c:pt>
                <c:pt idx="12">
                  <c:v>229</c:v>
                </c:pt>
              </c:numCache>
            </c:numRef>
          </c:val>
          <c:extLst>
            <c:ext xmlns:c16="http://schemas.microsoft.com/office/drawing/2014/chart" uri="{C3380CC4-5D6E-409C-BE32-E72D297353CC}">
              <c16:uniqueId val="{00000007-1D7B-460F-A3BA-451B9B3A81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7008</c:v>
                </c:pt>
                <c:pt idx="3">
                  <c:v>7526</c:v>
                </c:pt>
                <c:pt idx="6">
                  <c:v>7358</c:v>
                </c:pt>
                <c:pt idx="9">
                  <c:v>6723</c:v>
                </c:pt>
                <c:pt idx="12">
                  <c:v>5949</c:v>
                </c:pt>
              </c:numCache>
            </c:numRef>
          </c:val>
          <c:extLst>
            <c:ext xmlns:c16="http://schemas.microsoft.com/office/drawing/2014/chart" uri="{C3380CC4-5D6E-409C-BE32-E72D297353CC}">
              <c16:uniqueId val="{00000008-1D7B-460F-A3BA-451B9B3A81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329</c:v>
                </c:pt>
                <c:pt idx="3">
                  <c:v>269</c:v>
                </c:pt>
                <c:pt idx="6">
                  <c:v>208</c:v>
                </c:pt>
                <c:pt idx="9">
                  <c:v>145</c:v>
                </c:pt>
                <c:pt idx="12">
                  <c:v>83</c:v>
                </c:pt>
              </c:numCache>
            </c:numRef>
          </c:val>
          <c:extLst>
            <c:ext xmlns:c16="http://schemas.microsoft.com/office/drawing/2014/chart" uri="{C3380CC4-5D6E-409C-BE32-E72D297353CC}">
              <c16:uniqueId val="{00000009-1D7B-460F-A3BA-451B9B3A81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14797</c:v>
                </c:pt>
                <c:pt idx="3">
                  <c:v>15034</c:v>
                </c:pt>
                <c:pt idx="6">
                  <c:v>15212</c:v>
                </c:pt>
                <c:pt idx="9">
                  <c:v>15587</c:v>
                </c:pt>
                <c:pt idx="12">
                  <c:v>14105</c:v>
                </c:pt>
              </c:numCache>
            </c:numRef>
          </c:val>
          <c:extLst>
            <c:ext xmlns:c16="http://schemas.microsoft.com/office/drawing/2014/chart" uri="{C3380CC4-5D6E-409C-BE32-E72D297353CC}">
              <c16:uniqueId val="{0000000A-1D7B-460F-A3BA-451B9B3A81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7B-460F-A3BA-451B9B3A81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1551</c:v>
                </c:pt>
                <c:pt idx="1">
                  <c:v>1716</c:v>
                </c:pt>
                <c:pt idx="2">
                  <c:v>1125</c:v>
                </c:pt>
              </c:numCache>
            </c:numRef>
          </c:val>
          <c:extLst>
            <c:ext xmlns:c16="http://schemas.microsoft.com/office/drawing/2014/chart" uri="{C3380CC4-5D6E-409C-BE32-E72D297353CC}">
              <c16:uniqueId val="{00000000-E0D9-4BDE-9EBF-02FD4DC6EC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313</c:v>
                </c:pt>
                <c:pt idx="1">
                  <c:v>313</c:v>
                </c:pt>
                <c:pt idx="2">
                  <c:v>181</c:v>
                </c:pt>
              </c:numCache>
            </c:numRef>
          </c:val>
          <c:extLst>
            <c:ext xmlns:c16="http://schemas.microsoft.com/office/drawing/2014/chart" uri="{C3380CC4-5D6E-409C-BE32-E72D297353CC}">
              <c16:uniqueId val="{00000001-E0D9-4BDE-9EBF-02FD4DC6EC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10869</c:v>
                </c:pt>
                <c:pt idx="1">
                  <c:v>10889</c:v>
                </c:pt>
                <c:pt idx="2">
                  <c:v>9049</c:v>
                </c:pt>
              </c:numCache>
            </c:numRef>
          </c:val>
          <c:extLst>
            <c:ext xmlns:c16="http://schemas.microsoft.com/office/drawing/2014/chart" uri="{C3380CC4-5D6E-409C-BE32-E72D297353CC}">
              <c16:uniqueId val="{00000002-E0D9-4BDE-9EBF-02FD4DC6EC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{59CDD8C6-C281-4C43-8672-624FBE835075}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221-4CEF-AF06-5DBE79D00E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{FBB6FA1A-9944-4D72-BBBB-5A7774914DF3}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21-4CEF-AF06-5DBE79D00E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{2AC66B04-9F27-43E1-8CFC-9BC7A3243937}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21-4CEF-AF06-5DBE79D00E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{389FFA30-05EC-4CA9-B25A-D9E85FFEC999}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21-4CEF-AF06-5DBE79D00E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{7D5EFCFF-1295-4725-A616-86E4530A9FB4}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21-4CEF-AF06-5DBE79D00E4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{BDD9D13A-392A-4A4D-8148-C925B9773712}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221-4CEF-AF06-5DBE79D00E4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{C5234A53-99FA-4F5B-A2CE-C8FA768F11D7}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221-4CEF-AF06-5DBE79D00E4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{1640F160-BE6B-467D-8E99-D3215FEC66A3}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221-4CEF-AF06-5DBE79D00E4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{1F0FFB67-C6AA-4982-8168-8937DFF49273}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221-4CEF-AF06-5DBE79D00E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c:v>
                </c:pt>
                <c:pt idx="8">
                  <c:v>67.599999999999994</c:v>
                </c:pt>
                <c:pt idx="16">
                  <c:v>69</c:v>
                </c:pt>
                <c:pt idx="24">
                  <c:v>70.7</c:v>
                </c:pt>
                <c:pt idx="32">
                  <c:v>72.099999999999994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221-4CEF-AF06-5DBE79D00E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{CCFDCB1C-2DAB-4BA3-84F9-0E1D46026D37}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221-4CEF-AF06-5DBE79D00E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{7D9E9E6D-9F94-4E74-8CD1-17984D054BCB}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21-4CEF-AF06-5DBE79D00E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{F76F494C-44BF-4DB3-A684-89D47D0C0356}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21-4CEF-AF06-5DBE79D00E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{7A083450-C345-4323-87BA-DFB5B339B6DF}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21-4CEF-AF06-5DBE79D00E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{0646AFC7-5F79-4AC9-B517-599802936511}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21-4CEF-AF06-5DBE79D00E4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{C25EB98B-9C73-4B35-B002-18718AC54AE4}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221-4CEF-AF06-5DBE79D00E4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{0077D1F7-6236-4D03-9C07-5F30E42F8DFB}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221-4CEF-AF06-5DBE79D00E4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{C792B1F1-5698-4BF0-A957-375A21A9FE0C}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221-4CEF-AF06-5DBE79D00E4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{03D56556-2623-4492-9C3B-E9E1BD129425}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221-4CEF-AF06-5DBE79D00E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6221-4CEF-AF06-5DBE79D00E4D}"/>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{B23842E8-E728-41E2-BA06-65C3FFD9E0C6}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28E-4FC0-9E56-9BF02CC1B5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{FC6B4B13-D614-42B3-88EC-4B5E99F6B82F}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8E-4FC0-9E56-9BF02CC1B5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{E477E350-4B74-462E-AB76-6E8BFF981AB8}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8E-4FC0-9E56-9BF02CC1B5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{1F2CD17A-D909-4E97-B793-BA474E86F4A0}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8E-4FC0-9E56-9BF02CC1B5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{DED215FA-7D3A-473E-9C6E-169D9CE94863}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8E-4FC0-9E56-9BF02CC1B52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{DA2F45BC-4F97-4AF6-8D18-C8E8650846E0}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28E-4FC0-9E56-9BF02CC1B52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{B6185097-69D4-4C62-B5AB-30FD9C308FE1}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28E-4FC0-9E56-9BF02CC1B52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{006817A3-8F29-4239-AEC5-1A0D478466E2}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28E-4FC0-9E56-9BF02CC1B52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{5F018D31-651D-4C0B-891C-BD8ABC4A7274}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28E-4FC0-9E56-9BF02CC1B5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7.5</c:v>
                </c:pt>
                <c:pt idx="16">
                  <c:v>9.5</c:v>
                </c:pt>
                <c:pt idx="24">
                  <c:v>9.5</c:v>
                </c:pt>
                <c:pt idx="32">
                  <c:v>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28E-4FC0-9E56-9BF02CC1B5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{B7001D67-00D1-4ABB-AB7B-9CFB87CF5F20}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28E-4FC0-9E56-9BF02CC1B5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{DF669C22-60F5-43DB-B905-C31D4B2A8D84}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8E-4FC0-9E56-9BF02CC1B5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{A564D6C9-5EC7-4155-BF0A-59684AAF2DF8}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8E-4FC0-9E56-9BF02CC1B5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{9D253C80-F90B-473A-BEE0-59E5F8FFA245}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8E-4FC0-9E56-9BF02CC1B5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{6561DA98-92B7-4156-95CD-94D75331E97F}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8E-4FC0-9E56-9BF02CC1B52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{1DD80B0F-ED8A-4AED-B838-7668E4BE3E8C}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28E-4FC0-9E56-9BF02CC1B52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{4FF3FE1B-38C5-4A8F-BB06-F9E07D4EDC8B}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28E-4FC0-9E56-9BF02CC1B52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{DA7AC4F8-DE74-4BDD-812C-A1380F9B2F55}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28E-4FC0-9E56-9BF02CC1B52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{6AEA00F7-FDE9-424E-B08E-FCE1F1E4BB16}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28E-4FC0-9E56-9BF02CC1B5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D28E-4FC0-9E56-9BF02CC1B52C}"/>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宮城県東松島市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・昨年度借換予定債を一括償還したことで一時的に元利償還金は減少したものの、新たな借入等により今年度は元利償還金が増加している。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・算入公債費等は減少しており、これは過年度に発行した交付税措置のある地方債の償還終了によるもの。　</a:t>
          </a:r>
        </a:p>
        <a:p>
          <a:r>
            <a:rPr kumimoji="1" lang="ja-JP" altLang="en-US" sz="1400">
              <a:latin typeface="ＭＳ ゴシック" pitchFamily="49" charset="-128"/>
              <a:ea typeface="ＭＳ ゴシック" pitchFamily="49" charset="-128"/>
            </a:rPr>
            <a:t>・現総合計画の期間内はハード事業が集中しており、それに伴い地方債の借入が増えているが、できる限り交付税算入率の高い地方債発行に努めることで適正な水準となるよう配慮していく。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宮城県東松島市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・住宅基金を活用し、災害公営住宅建設に係る地方債の繰上償還を行ったことで、一般会計等に係る地方債の現在高及び充当可能基金は減少している。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・充当可能特定歳入として計上していた公営住宅使用料も上記の理由により対象地方債の残高の減少に伴い減少している。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・次年度以降将来負担比率の発生が見込まれるが、過度な地方債発行や基金取崩を行わないことで必要以上の将来負担が発生しないよう健全な財政運営に努める。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宮城県東松島市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・基金全体としては減となった。財政調整基金と住宅基金の減が特に大きい。各種基金の増減要因は以下項目の増減理由のとおり。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・「東松島市第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次総合計画後期基本計画」は、後半に事業が集中しており、計画最終年度の令和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年度までは基金の減少が見込まれる。次期総合計画では、行政改革などによる事務事業の見直しに基づく効率的な管理運営等、義務的経費の削減に努め、各種基金の適正な管理に努める。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市営住宅及び共同施設の整備、修繕、改良等に要する費用並びに地方債の償還に要する費用に充てる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・公共施設整備及び大規模改修基金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東松島市公共施設の整備及び大規模な改修に要する経費の財源に充てる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市内の各地域自治組織が協働のまちづくりを推進するために行う事業に交付する交付金等の財源に充てる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果実運用型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・ふるさと基金：寄付者が「ふるさと東松島まちづくり寄附条例」第２条で指定した経費の財源に充てる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災害に強い安全なまちづくりを推進し、かつ、大規模災害発生時の避難、復旧及び復興経費等に充てる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・市営住宅基金は、災害公営住宅に係る地方債の繰上償還に活用したことで大きく減少した。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・公共施設整備及び大規模改修基金は、各種ハード整備に係る地方債充当残等の工面に多額の繰入を行ったため減少している。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・ふるさと基金は、ふるさと納税寄付金を原資とするが、寄付額が昨年度より増加したため。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・その他特定目的基金全体として減少傾向にある。要因としては、「東松島市第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後期基本計画」の事業を実施するため、多額の財源が必要となり基金の取崩を余儀なくされているためである。それぞれの基金の効果的な活用を図っていくとともに、積立も検討しながら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・土地開発基金が所有する防災集団移転用地等の残余地を一般会計にて買受したことや、ふるさと納税寄付金の増加に伴う返礼品等の経費増による。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の乖離分に対して取り崩しを行ってはいるが、今後は少子高齢化に伴う社会保障関連経費の増などにより更なる取り崩しも想定される。災害等の突発的な支出に対応できるよう、一定額の残高を保持し、財政調整機能が果たされるよう、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・交付税措置のある地方債の償還費のうち交付税措置相当分を除く一般財源対応部分に対し繰入を行ったため。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・各種公共施設のうち地方債を活用し整備したものに係る使用料等を積立原資として残高の回復に努める。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38,343
38,163
101.30
27,840,909
27,048,293
635,254
10,349,472
14,104,812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当市の数値は近年、横ばいから微増傾向に推移しており、</a:t>
          </a:r>
          <a:r>
            <a:rPr kumimoji="1" lang="en-US" altLang="ja-JP" sz="1100">
              <a:latin typeface="ＭＳ Ｐゴシック" panose="020B0600070205080204" pitchFamily="50" charset="-128"/>
              <a:ea typeface="ＭＳ Ｐゴシック" panose="020B0600070205080204" pitchFamily="50" charset="-128"/>
            </a:rPr>
            <a:t>72.1%</a:t>
          </a:r>
          <a:r>
            <a:rPr kumimoji="1" lang="ja-JP" altLang="en-US" sz="1100">
              <a:latin typeface="ＭＳ Ｐゴシック" panose="020B0600070205080204" pitchFamily="50" charset="-128"/>
              <a:ea typeface="ＭＳ Ｐゴシック" panose="020B0600070205080204" pitchFamily="50" charset="-128"/>
            </a:rPr>
            <a:t>と類似団体内の平均値に比べ</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ポイント高い数値となっている。また、その差についても年々拡大している。一部施設を建設事業等により更新はしているものの、それ以上に施設の老朽化が進行していることが要因と考えられる。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5" name="直線コネクタ 74"/>
        <xdr:cNvCxnSpPr/>
      </xdr:nvCxnSpPr>
      <xdr:spPr>
        <a:xfrm flipV="1">
          <a:off x="4300220" y="5151967"/>
          <a:ext cx="1270" cy="1186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6" name="有形固定資産減価償却率最小値テキスト"/>
        <xdr:cNvSpPr txBox="1"/>
      </xdr:nvSpPr>
      <xdr:spPr>
        <a:xfrm>
          <a:off x="4352925" y="6341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7" name="直線コネクタ 76"/>
        <xdr:cNvCxnSpPr/>
      </xdr:nvCxnSpPr>
      <xdr:spPr>
        <a:xfrm>
          <a:off x="4213225" y="63381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8" name="有形固定資産減価償却率最大値テキスト"/>
        <xdr:cNvSpPr txBox="1"/>
      </xdr:nvSpPr>
      <xdr:spPr>
        <a:xfrm>
          <a:off x="4352925" y="493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9" name="直線コネクタ 78"/>
        <xdr:cNvCxnSpPr/>
      </xdr:nvCxnSpPr>
      <xdr:spPr>
        <a:xfrm>
          <a:off x="4213225" y="515196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80" name="有形固定資産減価償却率平均値テキスト"/>
        <xdr:cNvSpPr txBox="1"/>
      </xdr:nvSpPr>
      <xdr:spPr>
        <a:xfrm>
          <a:off x="4352925" y="5483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1" name="フローチャート: 判断 80"/>
        <xdr:cNvSpPr/>
      </xdr:nvSpPr>
      <xdr:spPr>
        <a:xfrm>
          <a:off x="4251325"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82" name="フローチャート: 判断 81"/>
        <xdr:cNvSpPr/>
      </xdr:nvSpPr>
      <xdr:spPr>
        <a:xfrm>
          <a:off x="3616325" y="5603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3" name="フローチャート: 判断 82"/>
        <xdr:cNvSpPr/>
      </xdr:nvSpPr>
      <xdr:spPr>
        <a:xfrm>
          <a:off x="2930525" y="5567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4" name="フローチャート: 判断 83"/>
        <xdr:cNvSpPr/>
      </xdr:nvSpPr>
      <xdr:spPr>
        <a:xfrm>
          <a:off x="2244725" y="55598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5" name="フローチャート: 判断 84"/>
        <xdr:cNvSpPr/>
      </xdr:nvSpPr>
      <xdr:spPr>
        <a:xfrm>
          <a:off x="1558925" y="55166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91" name="楕円 90"/>
        <xdr:cNvSpPr/>
      </xdr:nvSpPr>
      <xdr:spPr>
        <a:xfrm>
          <a:off x="4251325" y="5888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120667</xdr:rowOff>
    </xdr:from>
    <xdr:ext cx="405111" cy="259045"/>
    <xdr:sp macro="" textlink="">
      <xdr:nvSpPr>
        <xdr:cNvPr id="92" name="有形固定資産減価償却率該当値テキスト"/>
        <xdr:cNvSpPr txBox="1"/>
      </xdr:nvSpPr>
      <xdr:spPr>
        <a:xfrm>
          <a:off x="4352925"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93" name="楕円 92"/>
        <xdr:cNvSpPr/>
      </xdr:nvSpPr>
      <xdr:spPr>
        <a:xfrm>
          <a:off x="3616325" y="58386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31</xdr:row>
      <xdr:rowOff>21590</xdr:rowOff>
    </xdr:to>
    <xdr:cxnSp macro="">
      <xdr:nvCxnSpPr>
        <xdr:cNvPr id="94" name="直線コネクタ 93"/>
        <xdr:cNvCxnSpPr/>
      </xdr:nvCxnSpPr>
      <xdr:spPr>
        <a:xfrm>
          <a:off x="3667125" y="5889413"/>
          <a:ext cx="635000" cy="4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xdr:cNvSpPr/>
      </xdr:nvSpPr>
      <xdr:spPr>
        <a:xfrm>
          <a:off x="2930525" y="5777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142663</xdr:rowOff>
    </xdr:to>
    <xdr:cxnSp macro="">
      <xdr:nvCxnSpPr>
        <xdr:cNvPr id="96" name="直線コネクタ 95"/>
        <xdr:cNvCxnSpPr/>
      </xdr:nvCxnSpPr>
      <xdr:spPr>
        <a:xfrm>
          <a:off x="2981325" y="5828242"/>
          <a:ext cx="6858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7" name="楕円 96"/>
        <xdr:cNvSpPr/>
      </xdr:nvSpPr>
      <xdr:spPr>
        <a:xfrm>
          <a:off x="2244725" y="5733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81492</xdr:rowOff>
    </xdr:to>
    <xdr:cxnSp macro="">
      <xdr:nvCxnSpPr>
        <xdr:cNvPr id="98" name="直線コネクタ 97"/>
        <xdr:cNvCxnSpPr/>
      </xdr:nvCxnSpPr>
      <xdr:spPr>
        <a:xfrm>
          <a:off x="2295525" y="5777865"/>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30692</xdr:rowOff>
    </xdr:from>
    <xdr:to>
      <xdr:col>7</xdr:col>
      <xdr:colOff>187325</xdr:colOff>
      <xdr:row>30</xdr:row>
      <xdr:rowOff>132292</xdr:rowOff>
    </xdr:to>
    <xdr:sp macro="" textlink="">
      <xdr:nvSpPr>
        <xdr:cNvPr id="99" name="楕円 98"/>
        <xdr:cNvSpPr/>
      </xdr:nvSpPr>
      <xdr:spPr>
        <a:xfrm>
          <a:off x="1558925" y="5777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81492</xdr:rowOff>
    </xdr:to>
    <xdr:cxnSp macro="">
      <xdr:nvCxnSpPr>
        <xdr:cNvPr id="100" name="直線コネクタ 99"/>
        <xdr:cNvCxnSpPr/>
      </xdr:nvCxnSpPr>
      <xdr:spPr>
        <a:xfrm flipV="1">
          <a:off x="1609725" y="5777865"/>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101" name="n_1aveValue有形固定資産減価償却率"/>
        <xdr:cNvSpPr txBox="1"/>
      </xdr:nvSpPr>
      <xdr:spPr>
        <a:xfrm>
          <a:off x="3470919" y="53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2" name="n_2aveValue有形固定資産減価償却率"/>
        <xdr:cNvSpPr txBox="1"/>
      </xdr:nvSpPr>
      <xdr:spPr>
        <a:xfrm>
          <a:off x="2797819" y="534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103" name="n_3aveValue有形固定資産減価償却率"/>
        <xdr:cNvSpPr txBox="1"/>
      </xdr:nvSpPr>
      <xdr:spPr>
        <a:xfrm>
          <a:off x="2112019" y="534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4" name="n_4aveValue有形固定資産減価償却率"/>
        <xdr:cNvSpPr txBox="1"/>
      </xdr:nvSpPr>
      <xdr:spPr>
        <a:xfrm>
          <a:off x="1426219" y="52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13140</xdr:rowOff>
    </xdr:from>
    <xdr:ext cx="405111" cy="259045"/>
    <xdr:sp macro="" textlink="">
      <xdr:nvSpPr>
        <xdr:cNvPr id="105" name="n_1mainValue有形固定資産減価償却率"/>
        <xdr:cNvSpPr txBox="1"/>
      </xdr:nvSpPr>
      <xdr:spPr>
        <a:xfrm>
          <a:off x="3470919" y="592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123419</xdr:rowOff>
    </xdr:from>
    <xdr:ext cx="405111" cy="259045"/>
    <xdr:sp macro="" textlink="">
      <xdr:nvSpPr>
        <xdr:cNvPr id="106" name="n_2mainValue有形固定資産減価償却率"/>
        <xdr:cNvSpPr txBox="1"/>
      </xdr:nvSpPr>
      <xdr:spPr>
        <a:xfrm>
          <a:off x="2797819" y="587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7" name="n_3mainValue有形固定資産減価償却率"/>
        <xdr:cNvSpPr txBox="1"/>
      </xdr:nvSpPr>
      <xdr:spPr>
        <a:xfrm>
          <a:off x="211201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123419</xdr:rowOff>
    </xdr:from>
    <xdr:ext cx="405111" cy="259045"/>
    <xdr:sp macro="" textlink="">
      <xdr:nvSpPr>
        <xdr:cNvPr id="108" name="n_4mainValue有形固定資産減価償却率"/>
        <xdr:cNvSpPr txBox="1"/>
      </xdr:nvSpPr>
      <xdr:spPr>
        <a:xfrm>
          <a:off x="1426219" y="587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前年度に続き、施設の老朽化に伴う大規模改修事業等による市債発行が増加したことにより令和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57.8</a:t>
          </a:r>
          <a:r>
            <a:rPr kumimoji="1" lang="ja-JP" altLang="en-US" sz="1100">
              <a:latin typeface="ＭＳ Ｐゴシック" panose="020B0600070205080204" pitchFamily="50" charset="-128"/>
              <a:ea typeface="ＭＳ Ｐゴシック" panose="020B0600070205080204" pitchFamily="50" charset="-128"/>
            </a:rPr>
            <a:t>ポイント上昇した。今後も数値は増加する傾向にあるが、交付税措置のある地方債の活用により可能な限り債務償還比率の抑制を図る。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9" name="直線コネクタ 138"/>
        <xdr:cNvCxnSpPr/>
      </xdr:nvCxnSpPr>
      <xdr:spPr>
        <a:xfrm flipV="1">
          <a:off x="13323570" y="5118553"/>
          <a:ext cx="1269" cy="1370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40" name="債務償還比率最小値テキスト"/>
        <xdr:cNvSpPr txBox="1"/>
      </xdr:nvSpPr>
      <xdr:spPr>
        <a:xfrm>
          <a:off x="13376275" y="64927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41" name="直線コネクタ 140"/>
        <xdr:cNvCxnSpPr/>
      </xdr:nvCxnSpPr>
      <xdr:spPr>
        <a:xfrm>
          <a:off x="13255625" y="6488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44" name="債務償還比率平均値テキスト"/>
        <xdr:cNvSpPr txBox="1"/>
      </xdr:nvSpPr>
      <xdr:spPr>
        <a:xfrm>
          <a:off x="13376275" y="561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5" name="フローチャート: 判断 144"/>
        <xdr:cNvSpPr/>
      </xdr:nvSpPr>
      <xdr:spPr>
        <a:xfrm>
          <a:off x="13293725" y="56361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6" name="フローチャート: 判断 145"/>
        <xdr:cNvSpPr/>
      </xdr:nvSpPr>
      <xdr:spPr>
        <a:xfrm>
          <a:off x="12639675" y="562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7" name="フローチャート: 判断 146"/>
        <xdr:cNvSpPr/>
      </xdr:nvSpPr>
      <xdr:spPr>
        <a:xfrm>
          <a:off x="11953875" y="5582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48" name="フローチャート: 判断 147"/>
        <xdr:cNvSpPr/>
      </xdr:nvSpPr>
      <xdr:spPr>
        <a:xfrm>
          <a:off x="11268075" y="57273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49" name="フローチャート: 判断 148"/>
        <xdr:cNvSpPr/>
      </xdr:nvSpPr>
      <xdr:spPr>
        <a:xfrm>
          <a:off x="10582275" y="577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70509</xdr:rowOff>
    </xdr:from>
    <xdr:to>
      <xdr:col>76</xdr:col>
      <xdr:colOff>73025</xdr:colOff>
      <xdr:row>29</xdr:row>
      <xdr:rowOff>659</xdr:rowOff>
    </xdr:to>
    <xdr:sp macro="" textlink="">
      <xdr:nvSpPr>
        <xdr:cNvPr id="155" name="楕円 154"/>
        <xdr:cNvSpPr/>
      </xdr:nvSpPr>
      <xdr:spPr>
        <a:xfrm>
          <a:off x="13293725" y="54870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93386</xdr:rowOff>
    </xdr:from>
    <xdr:ext cx="469744" cy="259045"/>
    <xdr:sp macro="" textlink="">
      <xdr:nvSpPr>
        <xdr:cNvPr id="156" name="債務償還比率該当値テキスト"/>
        <xdr:cNvSpPr txBox="1"/>
      </xdr:nvSpPr>
      <xdr:spPr>
        <a:xfrm>
          <a:off x="13376275" y="53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11085</xdr:rowOff>
    </xdr:from>
    <xdr:to>
      <xdr:col>72</xdr:col>
      <xdr:colOff>123825</xdr:colOff>
      <xdr:row>28</xdr:row>
      <xdr:rowOff>112685</xdr:rowOff>
    </xdr:to>
    <xdr:sp macro="" textlink="">
      <xdr:nvSpPr>
        <xdr:cNvPr id="157" name="楕円 156"/>
        <xdr:cNvSpPr/>
      </xdr:nvSpPr>
      <xdr:spPr>
        <a:xfrm>
          <a:off x="12639675" y="54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61885</xdr:rowOff>
    </xdr:from>
    <xdr:to>
      <xdr:col>76</xdr:col>
      <xdr:colOff>22225</xdr:colOff>
      <xdr:row>28</xdr:row>
      <xdr:rowOff>121309</xdr:rowOff>
    </xdr:to>
    <xdr:cxnSp macro="">
      <xdr:nvCxnSpPr>
        <xdr:cNvPr id="158" name="直線コネクタ 157"/>
        <xdr:cNvCxnSpPr/>
      </xdr:nvCxnSpPr>
      <xdr:spPr>
        <a:xfrm>
          <a:off x="12690475" y="5478435"/>
          <a:ext cx="635000" cy="5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135449</xdr:rowOff>
    </xdr:from>
    <xdr:to>
      <xdr:col>68</xdr:col>
      <xdr:colOff>123825</xdr:colOff>
      <xdr:row>28</xdr:row>
      <xdr:rowOff>65599</xdr:rowOff>
    </xdr:to>
    <xdr:sp macro="" textlink="">
      <xdr:nvSpPr>
        <xdr:cNvPr id="159" name="楕円 158"/>
        <xdr:cNvSpPr/>
      </xdr:nvSpPr>
      <xdr:spPr>
        <a:xfrm>
          <a:off x="11953875" y="5386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14799</xdr:rowOff>
    </xdr:from>
    <xdr:to>
      <xdr:col>72</xdr:col>
      <xdr:colOff>73025</xdr:colOff>
      <xdr:row>28</xdr:row>
      <xdr:rowOff>61885</xdr:rowOff>
    </xdr:to>
    <xdr:cxnSp macro="">
      <xdr:nvCxnSpPr>
        <xdr:cNvPr id="160" name="直線コネクタ 159"/>
        <xdr:cNvCxnSpPr/>
      </xdr:nvCxnSpPr>
      <xdr:spPr>
        <a:xfrm>
          <a:off x="12004675" y="5431349"/>
          <a:ext cx="685800" cy="4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157038</xdr:rowOff>
    </xdr:from>
    <xdr:to>
      <xdr:col>64</xdr:col>
      <xdr:colOff>123825</xdr:colOff>
      <xdr:row>28</xdr:row>
      <xdr:rowOff>87188</xdr:rowOff>
    </xdr:to>
    <xdr:sp macro="" textlink="">
      <xdr:nvSpPr>
        <xdr:cNvPr id="161" name="楕円 160"/>
        <xdr:cNvSpPr/>
      </xdr:nvSpPr>
      <xdr:spPr>
        <a:xfrm>
          <a:off x="11268075" y="5408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14799</xdr:rowOff>
    </xdr:from>
    <xdr:to>
      <xdr:col>68</xdr:col>
      <xdr:colOff>73025</xdr:colOff>
      <xdr:row>28</xdr:row>
      <xdr:rowOff>36388</xdr:rowOff>
    </xdr:to>
    <xdr:cxnSp macro="">
      <xdr:nvCxnSpPr>
        <xdr:cNvPr id="162" name="直線コネクタ 161"/>
        <xdr:cNvCxnSpPr/>
      </xdr:nvCxnSpPr>
      <xdr:spPr>
        <a:xfrm flipV="1">
          <a:off x="11318875" y="5431349"/>
          <a:ext cx="6858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163001</xdr:rowOff>
    </xdr:from>
    <xdr:to>
      <xdr:col>60</xdr:col>
      <xdr:colOff>123825</xdr:colOff>
      <xdr:row>28</xdr:row>
      <xdr:rowOff>93151</xdr:rowOff>
    </xdr:to>
    <xdr:sp macro="" textlink="">
      <xdr:nvSpPr>
        <xdr:cNvPr id="163" name="楕円 162"/>
        <xdr:cNvSpPr/>
      </xdr:nvSpPr>
      <xdr:spPr>
        <a:xfrm>
          <a:off x="10582275" y="54144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36388</xdr:rowOff>
    </xdr:from>
    <xdr:to>
      <xdr:col>64</xdr:col>
      <xdr:colOff>73025</xdr:colOff>
      <xdr:row>28</xdr:row>
      <xdr:rowOff>42351</xdr:rowOff>
    </xdr:to>
    <xdr:cxnSp macro="">
      <xdr:nvCxnSpPr>
        <xdr:cNvPr id="164" name="直線コネクタ 163"/>
        <xdr:cNvCxnSpPr/>
      </xdr:nvCxnSpPr>
      <xdr:spPr>
        <a:xfrm flipV="1">
          <a:off x="10633075" y="5452938"/>
          <a:ext cx="6858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65" name="n_1aveValue債務償還比率"/>
        <xdr:cNvSpPr txBox="1"/>
      </xdr:nvSpPr>
      <xdr:spPr>
        <a:xfrm>
          <a:off x="12461952" y="571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6" name="n_2aveValue債務償還比率"/>
        <xdr:cNvSpPr txBox="1"/>
      </xdr:nvSpPr>
      <xdr:spPr>
        <a:xfrm>
          <a:off x="11788852" y="566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66976</xdr:rowOff>
    </xdr:from>
    <xdr:ext cx="469744" cy="259045"/>
    <xdr:sp macro="" textlink="">
      <xdr:nvSpPr>
        <xdr:cNvPr id="167" name="n_3aveValue債務償還比率"/>
        <xdr:cNvSpPr txBox="1"/>
      </xdr:nvSpPr>
      <xdr:spPr>
        <a:xfrm>
          <a:off x="11103052" y="581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68" name="n_4aveValue債務償還比率"/>
        <xdr:cNvSpPr txBox="1"/>
      </xdr:nvSpPr>
      <xdr:spPr>
        <a:xfrm>
          <a:off x="10417252" y="586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129212</xdr:rowOff>
    </xdr:from>
    <xdr:ext cx="469744" cy="259045"/>
    <xdr:sp macro="" textlink="">
      <xdr:nvSpPr>
        <xdr:cNvPr id="169" name="n_1mainValue債務償還比率"/>
        <xdr:cNvSpPr txBox="1"/>
      </xdr:nvSpPr>
      <xdr:spPr>
        <a:xfrm>
          <a:off x="12461952" y="52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82126</xdr:rowOff>
    </xdr:from>
    <xdr:ext cx="469744" cy="259045"/>
    <xdr:sp macro="" textlink="">
      <xdr:nvSpPr>
        <xdr:cNvPr id="170" name="n_2mainValue債務償還比率"/>
        <xdr:cNvSpPr txBox="1"/>
      </xdr:nvSpPr>
      <xdr:spPr>
        <a:xfrm>
          <a:off x="11788852" y="516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103715</xdr:rowOff>
    </xdr:from>
    <xdr:ext cx="469744" cy="259045"/>
    <xdr:sp macro="" textlink="">
      <xdr:nvSpPr>
        <xdr:cNvPr id="171" name="n_3mainValue債務償還比率"/>
        <xdr:cNvSpPr txBox="1"/>
      </xdr:nvSpPr>
      <xdr:spPr>
        <a:xfrm>
          <a:off x="11103052" y="519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109678</xdr:rowOff>
    </xdr:from>
    <xdr:ext cx="469744" cy="259045"/>
    <xdr:sp macro="" textlink="">
      <xdr:nvSpPr>
        <xdr:cNvPr id="172" name="n_4mainValue債務償還比率"/>
        <xdr:cNvSpPr txBox="1"/>
      </xdr:nvSpPr>
      <xdr:spPr>
        <a:xfrm>
          <a:off x="10417252" y="519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38,343
38,163
101.30
27,840,909
27,048,293
635,254
10,349,472
14,104,812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xdr:cNvCxnSpPr/>
      </xdr:nvCxnSpPr>
      <xdr:spPr>
        <a:xfrm flipV="1">
          <a:off x="4177665" y="548513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xdr:cNvSpPr txBox="1"/>
      </xdr:nvSpPr>
      <xdr:spPr>
        <a:xfrm>
          <a:off x="4216400"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xdr:cNvCxnSpPr/>
      </xdr:nvCxnSpPr>
      <xdr:spPr>
        <a:xfrm>
          <a:off x="4108450" y="6851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xdr:cNvSpPr txBox="1"/>
      </xdr:nvSpPr>
      <xdr:spPr>
        <a:xfrm>
          <a:off x="4216400" y="5970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xdr:cNvSpPr/>
      </xdr:nvSpPr>
      <xdr:spPr>
        <a:xfrm>
          <a:off x="4127500" y="6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xdr:cNvSpPr/>
      </xdr:nvSpPr>
      <xdr:spPr>
        <a:xfrm>
          <a:off x="3384550" y="60873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xdr:cNvSpPr/>
      </xdr:nvSpPr>
      <xdr:spPr>
        <a:xfrm>
          <a:off x="2571750" y="60599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xdr:cNvSpPr/>
      </xdr:nvSpPr>
      <xdr:spPr>
        <a:xfrm>
          <a:off x="17780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xdr:cNvSpPr/>
      </xdr:nvSpPr>
      <xdr:spPr>
        <a:xfrm>
          <a:off x="984250" y="59479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71120</xdr:rowOff>
    </xdr:from>
    <xdr:to>
      <xdr:col>24</xdr:col>
      <xdr:colOff>114300</xdr:colOff>
      <xdr:row>41</xdr:row>
      <xdr:rowOff>1270</xdr:rowOff>
    </xdr:to>
    <xdr:sp macro="" textlink="">
      <xdr:nvSpPr>
        <xdr:cNvPr id="71" name="楕円 70"/>
        <xdr:cNvSpPr/>
      </xdr:nvSpPr>
      <xdr:spPr>
        <a:xfrm>
          <a:off x="4127500" y="6681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157497</xdr:rowOff>
    </xdr:from>
    <xdr:ext cx="405111" cy="259045"/>
    <xdr:sp macro="" textlink="">
      <xdr:nvSpPr>
        <xdr:cNvPr id="72" name="【道路】&#10;有形固定資産減価償却率該当値テキスト"/>
        <xdr:cNvSpPr txBox="1"/>
      </xdr:nvSpPr>
      <xdr:spPr>
        <a:xfrm>
          <a:off x="42164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32258</xdr:rowOff>
    </xdr:from>
    <xdr:to>
      <xdr:col>20</xdr:col>
      <xdr:colOff>38100</xdr:colOff>
      <xdr:row>40</xdr:row>
      <xdr:rowOff>133858</xdr:rowOff>
    </xdr:to>
    <xdr:sp macro="" textlink="">
      <xdr:nvSpPr>
        <xdr:cNvPr id="73" name="楕円 72"/>
        <xdr:cNvSpPr/>
      </xdr:nvSpPr>
      <xdr:spPr>
        <a:xfrm>
          <a:off x="3384550" y="66426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83058</xdr:rowOff>
    </xdr:from>
    <xdr:to>
      <xdr:col>24</xdr:col>
      <xdr:colOff>63500</xdr:colOff>
      <xdr:row>40</xdr:row>
      <xdr:rowOff>121920</xdr:rowOff>
    </xdr:to>
    <xdr:cxnSp macro="">
      <xdr:nvCxnSpPr>
        <xdr:cNvPr id="74" name="直線コネクタ 73"/>
        <xdr:cNvCxnSpPr/>
      </xdr:nvCxnSpPr>
      <xdr:spPr>
        <a:xfrm>
          <a:off x="3429000" y="6693408"/>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148844</xdr:rowOff>
    </xdr:from>
    <xdr:to>
      <xdr:col>15</xdr:col>
      <xdr:colOff>101600</xdr:colOff>
      <xdr:row>40</xdr:row>
      <xdr:rowOff>78994</xdr:rowOff>
    </xdr:to>
    <xdr:sp macro="" textlink="">
      <xdr:nvSpPr>
        <xdr:cNvPr id="75" name="楕円 74"/>
        <xdr:cNvSpPr/>
      </xdr:nvSpPr>
      <xdr:spPr>
        <a:xfrm>
          <a:off x="2571750" y="6594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28194</xdr:rowOff>
    </xdr:from>
    <xdr:to>
      <xdr:col>19</xdr:col>
      <xdr:colOff>177800</xdr:colOff>
      <xdr:row>40</xdr:row>
      <xdr:rowOff>83058</xdr:rowOff>
    </xdr:to>
    <xdr:cxnSp macro="">
      <xdr:nvCxnSpPr>
        <xdr:cNvPr id="76" name="直線コネクタ 75"/>
        <xdr:cNvCxnSpPr/>
      </xdr:nvCxnSpPr>
      <xdr:spPr>
        <a:xfrm>
          <a:off x="2622550" y="6638544"/>
          <a:ext cx="8064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100838</xdr:rowOff>
    </xdr:from>
    <xdr:to>
      <xdr:col>10</xdr:col>
      <xdr:colOff>165100</xdr:colOff>
      <xdr:row>40</xdr:row>
      <xdr:rowOff>30988</xdr:rowOff>
    </xdr:to>
    <xdr:sp macro="" textlink="">
      <xdr:nvSpPr>
        <xdr:cNvPr id="77" name="楕円 76"/>
        <xdr:cNvSpPr/>
      </xdr:nvSpPr>
      <xdr:spPr>
        <a:xfrm>
          <a:off x="1778000" y="6546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151638</xdr:rowOff>
    </xdr:from>
    <xdr:to>
      <xdr:col>15</xdr:col>
      <xdr:colOff>50800</xdr:colOff>
      <xdr:row>40</xdr:row>
      <xdr:rowOff>28194</xdr:rowOff>
    </xdr:to>
    <xdr:cxnSp macro="">
      <xdr:nvCxnSpPr>
        <xdr:cNvPr id="78" name="直線コネクタ 77"/>
        <xdr:cNvCxnSpPr/>
      </xdr:nvCxnSpPr>
      <xdr:spPr>
        <a:xfrm>
          <a:off x="1828800" y="6596888"/>
          <a:ext cx="79375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96266</xdr:rowOff>
    </xdr:from>
    <xdr:to>
      <xdr:col>6</xdr:col>
      <xdr:colOff>38100</xdr:colOff>
      <xdr:row>40</xdr:row>
      <xdr:rowOff>26416</xdr:rowOff>
    </xdr:to>
    <xdr:sp macro="" textlink="">
      <xdr:nvSpPr>
        <xdr:cNvPr id="79" name="楕円 78"/>
        <xdr:cNvSpPr/>
      </xdr:nvSpPr>
      <xdr:spPr>
        <a:xfrm>
          <a:off x="984250" y="6541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147066</xdr:rowOff>
    </xdr:from>
    <xdr:to>
      <xdr:col>10</xdr:col>
      <xdr:colOff>114300</xdr:colOff>
      <xdr:row>39</xdr:row>
      <xdr:rowOff>151638</xdr:rowOff>
    </xdr:to>
    <xdr:cxnSp macro="">
      <xdr:nvCxnSpPr>
        <xdr:cNvPr id="80" name="直線コネクタ 79"/>
        <xdr:cNvCxnSpPr/>
      </xdr:nvCxnSpPr>
      <xdr:spPr>
        <a:xfrm>
          <a:off x="1028700" y="659231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xdr:cNvSpPr txBox="1"/>
      </xdr:nvSpPr>
      <xdr:spPr>
        <a:xfrm>
          <a:off x="3239144" y="58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xdr:cNvSpPr txBox="1"/>
      </xdr:nvSpPr>
      <xdr:spPr>
        <a:xfrm>
          <a:off x="2439044" y="5841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xdr:cNvSpPr txBox="1"/>
      </xdr:nvSpPr>
      <xdr:spPr>
        <a:xfrm>
          <a:off x="164529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xdr:cNvSpPr txBox="1"/>
      </xdr:nvSpPr>
      <xdr:spPr>
        <a:xfrm>
          <a:off x="851544" y="57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124985</xdr:rowOff>
    </xdr:from>
    <xdr:ext cx="405111" cy="259045"/>
    <xdr:sp macro="" textlink="">
      <xdr:nvSpPr>
        <xdr:cNvPr id="85" name="n_1mainValue【道路】&#10;有形固定資産減価償却率"/>
        <xdr:cNvSpPr txBox="1"/>
      </xdr:nvSpPr>
      <xdr:spPr>
        <a:xfrm>
          <a:off x="3239144" y="67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70121</xdr:rowOff>
    </xdr:from>
    <xdr:ext cx="405111" cy="259045"/>
    <xdr:sp macro="" textlink="">
      <xdr:nvSpPr>
        <xdr:cNvPr id="86" name="n_2mainValue【道路】&#10;有形固定資産減価償却率"/>
        <xdr:cNvSpPr txBox="1"/>
      </xdr:nvSpPr>
      <xdr:spPr>
        <a:xfrm>
          <a:off x="2439044" y="668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22115</xdr:rowOff>
    </xdr:from>
    <xdr:ext cx="405111" cy="259045"/>
    <xdr:sp macro="" textlink="">
      <xdr:nvSpPr>
        <xdr:cNvPr id="87" name="n_3mainValue【道路】&#10;有形固定資産減価償却率"/>
        <xdr:cNvSpPr txBox="1"/>
      </xdr:nvSpPr>
      <xdr:spPr>
        <a:xfrm>
          <a:off x="1645294" y="66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17543</xdr:rowOff>
    </xdr:from>
    <xdr:ext cx="405111" cy="259045"/>
    <xdr:sp macro="" textlink="">
      <xdr:nvSpPr>
        <xdr:cNvPr id="88" name="n_4mainValue【道路】&#10;有形固定資産減価償却率"/>
        <xdr:cNvSpPr txBox="1"/>
      </xdr:nvSpPr>
      <xdr:spPr>
        <a:xfrm>
          <a:off x="851544"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xdr:cNvCxnSpPr/>
      </xdr:nvCxnSpPr>
      <xdr:spPr>
        <a:xfrm flipV="1">
          <a:off x="9429115" y="5669367"/>
          <a:ext cx="0" cy="12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xdr:cNvSpPr txBox="1"/>
      </xdr:nvSpPr>
      <xdr:spPr>
        <a:xfrm>
          <a:off x="9467850" y="69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xdr:cNvCxnSpPr/>
      </xdr:nvCxnSpPr>
      <xdr:spPr>
        <a:xfrm>
          <a:off x="9359900" y="6950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xdr:cNvSpPr txBox="1"/>
      </xdr:nvSpPr>
      <xdr:spPr>
        <a:xfrm>
          <a:off x="9467850" y="54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xdr:cNvCxnSpPr/>
      </xdr:nvCxnSpPr>
      <xdr:spPr>
        <a:xfrm>
          <a:off x="9359900" y="5669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xdr:cNvSpPr txBox="1"/>
      </xdr:nvSpPr>
      <xdr:spPr>
        <a:xfrm>
          <a:off x="9467850" y="6591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xdr:cNvSpPr/>
      </xdr:nvSpPr>
      <xdr:spPr>
        <a:xfrm>
          <a:off x="9398000" y="6733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xdr:cNvSpPr/>
      </xdr:nvSpPr>
      <xdr:spPr>
        <a:xfrm>
          <a:off x="8636000" y="6734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xdr:cNvSpPr/>
      </xdr:nvSpPr>
      <xdr:spPr>
        <a:xfrm>
          <a:off x="7842250" y="6742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xdr:cNvSpPr/>
      </xdr:nvSpPr>
      <xdr:spPr>
        <a:xfrm>
          <a:off x="7029450" y="6711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xdr:cNvSpPr/>
      </xdr:nvSpPr>
      <xdr:spPr>
        <a:xfrm>
          <a:off x="6235700" y="6740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154722</xdr:rowOff>
    </xdr:from>
    <xdr:to>
      <xdr:col>55</xdr:col>
      <xdr:colOff>50800</xdr:colOff>
      <xdr:row>41</xdr:row>
      <xdr:rowOff>84872</xdr:rowOff>
    </xdr:to>
    <xdr:sp macro="" textlink="">
      <xdr:nvSpPr>
        <xdr:cNvPr id="130" name="楕円 129"/>
        <xdr:cNvSpPr/>
      </xdr:nvSpPr>
      <xdr:spPr>
        <a:xfrm>
          <a:off x="9398000" y="67650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133149</xdr:rowOff>
    </xdr:from>
    <xdr:ext cx="534377" cy="259045"/>
    <xdr:sp macro="" textlink="">
      <xdr:nvSpPr>
        <xdr:cNvPr id="131" name="【道路】&#10;一人当たり延長該当値テキスト"/>
        <xdr:cNvSpPr txBox="1"/>
      </xdr:nvSpPr>
      <xdr:spPr>
        <a:xfrm>
          <a:off x="9467850" y="674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159065</xdr:rowOff>
    </xdr:from>
    <xdr:to>
      <xdr:col>50</xdr:col>
      <xdr:colOff>165100</xdr:colOff>
      <xdr:row>41</xdr:row>
      <xdr:rowOff>89215</xdr:rowOff>
    </xdr:to>
    <xdr:sp macro="" textlink="">
      <xdr:nvSpPr>
        <xdr:cNvPr id="132" name="楕円 131"/>
        <xdr:cNvSpPr/>
      </xdr:nvSpPr>
      <xdr:spPr>
        <a:xfrm>
          <a:off x="8636000" y="6769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34072</xdr:rowOff>
    </xdr:from>
    <xdr:to>
      <xdr:col>55</xdr:col>
      <xdr:colOff>0</xdr:colOff>
      <xdr:row>41</xdr:row>
      <xdr:rowOff>38415</xdr:rowOff>
    </xdr:to>
    <xdr:cxnSp macro="">
      <xdr:nvCxnSpPr>
        <xdr:cNvPr id="133" name="直線コネクタ 132"/>
        <xdr:cNvCxnSpPr/>
      </xdr:nvCxnSpPr>
      <xdr:spPr>
        <a:xfrm flipV="1">
          <a:off x="8686800" y="6809522"/>
          <a:ext cx="74295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161417</xdr:rowOff>
    </xdr:from>
    <xdr:to>
      <xdr:col>46</xdr:col>
      <xdr:colOff>38100</xdr:colOff>
      <xdr:row>41</xdr:row>
      <xdr:rowOff>91567</xdr:rowOff>
    </xdr:to>
    <xdr:sp macro="" textlink="">
      <xdr:nvSpPr>
        <xdr:cNvPr id="134" name="楕円 133"/>
        <xdr:cNvSpPr/>
      </xdr:nvSpPr>
      <xdr:spPr>
        <a:xfrm>
          <a:off x="7842250" y="67717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38415</xdr:rowOff>
    </xdr:from>
    <xdr:to>
      <xdr:col>50</xdr:col>
      <xdr:colOff>114300</xdr:colOff>
      <xdr:row>41</xdr:row>
      <xdr:rowOff>40767</xdr:rowOff>
    </xdr:to>
    <xdr:cxnSp macro="">
      <xdr:nvCxnSpPr>
        <xdr:cNvPr id="135" name="直線コネクタ 134"/>
        <xdr:cNvCxnSpPr/>
      </xdr:nvCxnSpPr>
      <xdr:spPr>
        <a:xfrm flipV="1">
          <a:off x="7886700" y="6813865"/>
          <a:ext cx="8001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167001</xdr:rowOff>
    </xdr:from>
    <xdr:to>
      <xdr:col>41</xdr:col>
      <xdr:colOff>101600</xdr:colOff>
      <xdr:row>41</xdr:row>
      <xdr:rowOff>97151</xdr:rowOff>
    </xdr:to>
    <xdr:sp macro="" textlink="">
      <xdr:nvSpPr>
        <xdr:cNvPr id="136" name="楕円 135"/>
        <xdr:cNvSpPr/>
      </xdr:nvSpPr>
      <xdr:spPr>
        <a:xfrm>
          <a:off x="7029450" y="67773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40767</xdr:rowOff>
    </xdr:from>
    <xdr:to>
      <xdr:col>45</xdr:col>
      <xdr:colOff>177800</xdr:colOff>
      <xdr:row>41</xdr:row>
      <xdr:rowOff>46351</xdr:rowOff>
    </xdr:to>
    <xdr:cxnSp macro="">
      <xdr:nvCxnSpPr>
        <xdr:cNvPr id="137" name="直線コネクタ 136"/>
        <xdr:cNvCxnSpPr/>
      </xdr:nvCxnSpPr>
      <xdr:spPr>
        <a:xfrm flipV="1">
          <a:off x="7080250" y="6816217"/>
          <a:ext cx="80645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171035</xdr:rowOff>
    </xdr:from>
    <xdr:to>
      <xdr:col>36</xdr:col>
      <xdr:colOff>165100</xdr:colOff>
      <xdr:row>41</xdr:row>
      <xdr:rowOff>101185</xdr:rowOff>
    </xdr:to>
    <xdr:sp macro="" textlink="">
      <xdr:nvSpPr>
        <xdr:cNvPr id="138" name="楕円 137"/>
        <xdr:cNvSpPr/>
      </xdr:nvSpPr>
      <xdr:spPr>
        <a:xfrm>
          <a:off x="6235700" y="67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46351</xdr:rowOff>
    </xdr:from>
    <xdr:to>
      <xdr:col>41</xdr:col>
      <xdr:colOff>50800</xdr:colOff>
      <xdr:row>41</xdr:row>
      <xdr:rowOff>50385</xdr:rowOff>
    </xdr:to>
    <xdr:cxnSp macro="">
      <xdr:nvCxnSpPr>
        <xdr:cNvPr id="139" name="直線コネクタ 138"/>
        <xdr:cNvCxnSpPr/>
      </xdr:nvCxnSpPr>
      <xdr:spPr>
        <a:xfrm flipV="1">
          <a:off x="6286500" y="6821801"/>
          <a:ext cx="79375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xdr:cNvSpPr txBox="1"/>
      </xdr:nvSpPr>
      <xdr:spPr>
        <a:xfrm>
          <a:off x="8425961" y="65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xdr:cNvSpPr txBox="1"/>
      </xdr:nvSpPr>
      <xdr:spPr>
        <a:xfrm>
          <a:off x="7644911" y="652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xdr:cNvSpPr txBox="1"/>
      </xdr:nvSpPr>
      <xdr:spPr>
        <a:xfrm>
          <a:off x="6851161" y="64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xdr:cNvSpPr txBox="1"/>
      </xdr:nvSpPr>
      <xdr:spPr>
        <a:xfrm>
          <a:off x="6038361" y="65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80342</xdr:rowOff>
    </xdr:from>
    <xdr:ext cx="534377" cy="259045"/>
    <xdr:sp macro="" textlink="">
      <xdr:nvSpPr>
        <xdr:cNvPr id="144" name="n_1mainValue【道路】&#10;一人当たり延長"/>
        <xdr:cNvSpPr txBox="1"/>
      </xdr:nvSpPr>
      <xdr:spPr>
        <a:xfrm>
          <a:off x="8425961" y="68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82694</xdr:rowOff>
    </xdr:from>
    <xdr:ext cx="534377" cy="259045"/>
    <xdr:sp macro="" textlink="">
      <xdr:nvSpPr>
        <xdr:cNvPr id="145" name="n_2mainValue【道路】&#10;一人当たり延長"/>
        <xdr:cNvSpPr txBox="1"/>
      </xdr:nvSpPr>
      <xdr:spPr>
        <a:xfrm>
          <a:off x="7644911" y="68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88278</xdr:rowOff>
    </xdr:from>
    <xdr:ext cx="534377" cy="259045"/>
    <xdr:sp macro="" textlink="">
      <xdr:nvSpPr>
        <xdr:cNvPr id="146" name="n_3mainValue【道路】&#10;一人当たり延長"/>
        <xdr:cNvSpPr txBox="1"/>
      </xdr:nvSpPr>
      <xdr:spPr>
        <a:xfrm>
          <a:off x="6851161" y="686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92312</xdr:rowOff>
    </xdr:from>
    <xdr:ext cx="534377" cy="259045"/>
    <xdr:sp macro="" textlink="">
      <xdr:nvSpPr>
        <xdr:cNvPr id="147" name="n_4mainValue【道路】&#10;一人当たり延長"/>
        <xdr:cNvSpPr txBox="1"/>
      </xdr:nvSpPr>
      <xdr:spPr>
        <a:xfrm>
          <a:off x="6038361" y="686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xdr:cNvCxnSpPr/>
      </xdr:nvCxnSpPr>
      <xdr:spPr>
        <a:xfrm flipV="1">
          <a:off x="4177665" y="9225915"/>
          <a:ext cx="0" cy="13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xdr:cNvSpPr txBox="1"/>
      </xdr:nvSpPr>
      <xdr:spPr>
        <a:xfrm>
          <a:off x="4216400" y="1054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xdr:cNvCxnSpPr/>
      </xdr:nvCxnSpPr>
      <xdr:spPr>
        <a:xfrm>
          <a:off x="4108450" y="1054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xdr:cNvSpPr txBox="1"/>
      </xdr:nvSpPr>
      <xdr:spPr>
        <a:xfrm>
          <a:off x="4216400" y="900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xdr:cNvCxnSpPr/>
      </xdr:nvCxnSpPr>
      <xdr:spPr>
        <a:xfrm>
          <a:off x="4108450" y="9225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xdr:cNvSpPr txBox="1"/>
      </xdr:nvSpPr>
      <xdr:spPr>
        <a:xfrm>
          <a:off x="4216400" y="992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xdr:cNvSpPr/>
      </xdr:nvSpPr>
      <xdr:spPr>
        <a:xfrm>
          <a:off x="4127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xdr:cNvSpPr/>
      </xdr:nvSpPr>
      <xdr:spPr>
        <a:xfrm>
          <a:off x="3384550" y="9904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xdr:cNvSpPr/>
      </xdr:nvSpPr>
      <xdr:spPr>
        <a:xfrm>
          <a:off x="25717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xdr:cNvSpPr/>
      </xdr:nvSpPr>
      <xdr:spPr>
        <a:xfrm>
          <a:off x="177800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xdr:cNvSpPr/>
      </xdr:nvSpPr>
      <xdr:spPr>
        <a:xfrm>
          <a:off x="984250" y="9860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xdr:rowOff>
    </xdr:from>
    <xdr:to>
      <xdr:col>24</xdr:col>
      <xdr:colOff>114300</xdr:colOff>
      <xdr:row>57</xdr:row>
      <xdr:rowOff>106045</xdr:rowOff>
    </xdr:to>
    <xdr:sp macro="" textlink="">
      <xdr:nvSpPr>
        <xdr:cNvPr id="188" name="楕円 187"/>
        <xdr:cNvSpPr/>
      </xdr:nvSpPr>
      <xdr:spPr>
        <a:xfrm>
          <a:off x="41275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27322</xdr:rowOff>
    </xdr:from>
    <xdr:ext cx="405111" cy="259045"/>
    <xdr:sp macro="" textlink="">
      <xdr:nvSpPr>
        <xdr:cNvPr id="189" name="【橋りょう・トンネル】&#10;有形固定資産減価償却率該当値テキスト"/>
        <xdr:cNvSpPr txBox="1"/>
      </xdr:nvSpPr>
      <xdr:spPr>
        <a:xfrm>
          <a:off x="4216400" y="927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10160</xdr:rowOff>
    </xdr:from>
    <xdr:to>
      <xdr:col>20</xdr:col>
      <xdr:colOff>38100</xdr:colOff>
      <xdr:row>57</xdr:row>
      <xdr:rowOff>111760</xdr:rowOff>
    </xdr:to>
    <xdr:sp macro="" textlink="">
      <xdr:nvSpPr>
        <xdr:cNvPr id="190" name="楕円 189"/>
        <xdr:cNvSpPr/>
      </xdr:nvSpPr>
      <xdr:spPr>
        <a:xfrm>
          <a:off x="3384550" y="9427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55245</xdr:rowOff>
    </xdr:from>
    <xdr:to>
      <xdr:col>24</xdr:col>
      <xdr:colOff>63500</xdr:colOff>
      <xdr:row>57</xdr:row>
      <xdr:rowOff>60960</xdr:rowOff>
    </xdr:to>
    <xdr:cxnSp macro="">
      <xdr:nvCxnSpPr>
        <xdr:cNvPr id="191" name="直線コネクタ 190"/>
        <xdr:cNvCxnSpPr/>
      </xdr:nvCxnSpPr>
      <xdr:spPr>
        <a:xfrm flipV="1">
          <a:off x="3429000" y="9472295"/>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156845</xdr:rowOff>
    </xdr:from>
    <xdr:to>
      <xdr:col>15</xdr:col>
      <xdr:colOff>101600</xdr:colOff>
      <xdr:row>57</xdr:row>
      <xdr:rowOff>86995</xdr:rowOff>
    </xdr:to>
    <xdr:sp macro="" textlink="">
      <xdr:nvSpPr>
        <xdr:cNvPr id="192" name="楕円 191"/>
        <xdr:cNvSpPr/>
      </xdr:nvSpPr>
      <xdr:spPr>
        <a:xfrm>
          <a:off x="2571750" y="9408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36195</xdr:rowOff>
    </xdr:from>
    <xdr:to>
      <xdr:col>19</xdr:col>
      <xdr:colOff>177800</xdr:colOff>
      <xdr:row>57</xdr:row>
      <xdr:rowOff>60960</xdr:rowOff>
    </xdr:to>
    <xdr:cxnSp macro="">
      <xdr:nvCxnSpPr>
        <xdr:cNvPr id="193" name="直線コネクタ 192"/>
        <xdr:cNvCxnSpPr/>
      </xdr:nvCxnSpPr>
      <xdr:spPr>
        <a:xfrm>
          <a:off x="2622550" y="9453245"/>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135890</xdr:rowOff>
    </xdr:from>
    <xdr:to>
      <xdr:col>10</xdr:col>
      <xdr:colOff>165100</xdr:colOff>
      <xdr:row>57</xdr:row>
      <xdr:rowOff>66040</xdr:rowOff>
    </xdr:to>
    <xdr:sp macro="" textlink="">
      <xdr:nvSpPr>
        <xdr:cNvPr id="194" name="楕円 193"/>
        <xdr:cNvSpPr/>
      </xdr:nvSpPr>
      <xdr:spPr>
        <a:xfrm>
          <a:off x="1778000" y="9387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xdr:rowOff>
    </xdr:from>
    <xdr:to>
      <xdr:col>15</xdr:col>
      <xdr:colOff>50800</xdr:colOff>
      <xdr:row>57</xdr:row>
      <xdr:rowOff>36195</xdr:rowOff>
    </xdr:to>
    <xdr:cxnSp macro="">
      <xdr:nvCxnSpPr>
        <xdr:cNvPr id="195" name="直線コネクタ 194"/>
        <xdr:cNvCxnSpPr/>
      </xdr:nvCxnSpPr>
      <xdr:spPr>
        <a:xfrm>
          <a:off x="1828800" y="943229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13970</xdr:rowOff>
    </xdr:from>
    <xdr:to>
      <xdr:col>6</xdr:col>
      <xdr:colOff>38100</xdr:colOff>
      <xdr:row>57</xdr:row>
      <xdr:rowOff>115570</xdr:rowOff>
    </xdr:to>
    <xdr:sp macro="" textlink="">
      <xdr:nvSpPr>
        <xdr:cNvPr id="196" name="楕円 195"/>
        <xdr:cNvSpPr/>
      </xdr:nvSpPr>
      <xdr:spPr>
        <a:xfrm>
          <a:off x="984250" y="9431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15240</xdr:rowOff>
    </xdr:from>
    <xdr:to>
      <xdr:col>10</xdr:col>
      <xdr:colOff>114300</xdr:colOff>
      <xdr:row>57</xdr:row>
      <xdr:rowOff>64770</xdr:rowOff>
    </xdr:to>
    <xdr:cxnSp macro="">
      <xdr:nvCxnSpPr>
        <xdr:cNvPr id="197" name="直線コネクタ 196"/>
        <xdr:cNvCxnSpPr/>
      </xdr:nvCxnSpPr>
      <xdr:spPr>
        <a:xfrm flipV="1">
          <a:off x="1028700" y="9432290"/>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xdr:cNvSpPr txBox="1"/>
      </xdr:nvSpPr>
      <xdr:spPr>
        <a:xfrm>
          <a:off x="32391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xdr:cNvSpPr txBox="1"/>
      </xdr:nvSpPr>
      <xdr:spPr>
        <a:xfrm>
          <a:off x="2439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0" name="n_3aveValue【橋りょう・トンネル】&#10;有形固定資産減価償却率"/>
        <xdr:cNvSpPr txBox="1"/>
      </xdr:nvSpPr>
      <xdr:spPr>
        <a:xfrm>
          <a:off x="164529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1" name="n_4aveValue【橋りょう・トンネル】&#10;有形固定資産減価償却率"/>
        <xdr:cNvSpPr txBox="1"/>
      </xdr:nvSpPr>
      <xdr:spPr>
        <a:xfrm>
          <a:off x="8515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128287</xdr:rowOff>
    </xdr:from>
    <xdr:ext cx="405111" cy="259045"/>
    <xdr:sp macro="" textlink="">
      <xdr:nvSpPr>
        <xdr:cNvPr id="202" name="n_1mainValue【橋りょう・トンネル】&#10;有形固定資産減価償却率"/>
        <xdr:cNvSpPr txBox="1"/>
      </xdr:nvSpPr>
      <xdr:spPr>
        <a:xfrm>
          <a:off x="3239144" y="921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103522</xdr:rowOff>
    </xdr:from>
    <xdr:ext cx="405111" cy="259045"/>
    <xdr:sp macro="" textlink="">
      <xdr:nvSpPr>
        <xdr:cNvPr id="203" name="n_2mainValue【橋りょう・トンネル】&#10;有形固定資産減価償却率"/>
        <xdr:cNvSpPr txBox="1"/>
      </xdr:nvSpPr>
      <xdr:spPr>
        <a:xfrm>
          <a:off x="2439044" y="919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82567</xdr:rowOff>
    </xdr:from>
    <xdr:ext cx="405111" cy="259045"/>
    <xdr:sp macro="" textlink="">
      <xdr:nvSpPr>
        <xdr:cNvPr id="204" name="n_3mainValue【橋りょう・トンネル】&#10;有形固定資産減価償却率"/>
        <xdr:cNvSpPr txBox="1"/>
      </xdr:nvSpPr>
      <xdr:spPr>
        <a:xfrm>
          <a:off x="1645294" y="916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132097</xdr:rowOff>
    </xdr:from>
    <xdr:ext cx="405111" cy="259045"/>
    <xdr:sp macro="" textlink="">
      <xdr:nvSpPr>
        <xdr:cNvPr id="205" name="n_4mainValue【橋りょう・トンネル】&#10;有形固定資産減価償却率"/>
        <xdr:cNvSpPr txBox="1"/>
      </xdr:nvSpPr>
      <xdr:spPr>
        <a:xfrm>
          <a:off x="851544" y="921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xdr:cNvCxnSpPr/>
      </xdr:nvCxnSpPr>
      <xdr:spPr>
        <a:xfrm flipV="1">
          <a:off x="9429115" y="9351487"/>
          <a:ext cx="0" cy="129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xdr:cNvSpPr txBox="1"/>
      </xdr:nvSpPr>
      <xdr:spPr>
        <a:xfrm>
          <a:off x="9467850" y="1065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xdr:cNvCxnSpPr/>
      </xdr:nvCxnSpPr>
      <xdr:spPr>
        <a:xfrm>
          <a:off x="9359900" y="10646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xdr:cNvSpPr txBox="1"/>
      </xdr:nvSpPr>
      <xdr:spPr>
        <a:xfrm>
          <a:off x="9467850" y="9133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xdr:cNvCxnSpPr/>
      </xdr:nvCxnSpPr>
      <xdr:spPr>
        <a:xfrm>
          <a:off x="9359900" y="93514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xdr:cNvSpPr txBox="1"/>
      </xdr:nvSpPr>
      <xdr:spPr>
        <a:xfrm>
          <a:off x="9467850" y="10129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xdr:cNvSpPr/>
      </xdr:nvSpPr>
      <xdr:spPr>
        <a:xfrm>
          <a:off x="9398000" y="102715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xdr:cNvSpPr/>
      </xdr:nvSpPr>
      <xdr:spPr>
        <a:xfrm>
          <a:off x="8636000" y="1027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xdr:cNvSpPr/>
      </xdr:nvSpPr>
      <xdr:spPr>
        <a:xfrm>
          <a:off x="7842250" y="10303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xdr:cNvSpPr/>
      </xdr:nvSpPr>
      <xdr:spPr>
        <a:xfrm>
          <a:off x="7029450" y="1024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xdr:cNvSpPr/>
      </xdr:nvSpPr>
      <xdr:spPr>
        <a:xfrm>
          <a:off x="6235700" y="102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109724</xdr:rowOff>
    </xdr:from>
    <xdr:to>
      <xdr:col>55</xdr:col>
      <xdr:colOff>50800</xdr:colOff>
      <xdr:row>64</xdr:row>
      <xdr:rowOff>39874</xdr:rowOff>
    </xdr:to>
    <xdr:sp macro="" textlink="">
      <xdr:nvSpPr>
        <xdr:cNvPr id="245" name="楕円 244"/>
        <xdr:cNvSpPr/>
      </xdr:nvSpPr>
      <xdr:spPr>
        <a:xfrm>
          <a:off x="9398000" y="105173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24651</xdr:rowOff>
    </xdr:from>
    <xdr:ext cx="534377" cy="259045"/>
    <xdr:sp macro="" textlink="">
      <xdr:nvSpPr>
        <xdr:cNvPr id="246" name="【橋りょう・トンネル】&#10;一人当たり有形固定資産（償却資産）額該当値テキスト"/>
        <xdr:cNvSpPr txBox="1"/>
      </xdr:nvSpPr>
      <xdr:spPr>
        <a:xfrm>
          <a:off x="9467850" y="1043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115594</xdr:rowOff>
    </xdr:from>
    <xdr:to>
      <xdr:col>50</xdr:col>
      <xdr:colOff>165100</xdr:colOff>
      <xdr:row>64</xdr:row>
      <xdr:rowOff>45744</xdr:rowOff>
    </xdr:to>
    <xdr:sp macro="" textlink="">
      <xdr:nvSpPr>
        <xdr:cNvPr id="247" name="楕円 246"/>
        <xdr:cNvSpPr/>
      </xdr:nvSpPr>
      <xdr:spPr>
        <a:xfrm>
          <a:off x="8636000" y="10523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160524</xdr:rowOff>
    </xdr:from>
    <xdr:to>
      <xdr:col>55</xdr:col>
      <xdr:colOff>0</xdr:colOff>
      <xdr:row>63</xdr:row>
      <xdr:rowOff>166394</xdr:rowOff>
    </xdr:to>
    <xdr:cxnSp macro="">
      <xdr:nvCxnSpPr>
        <xdr:cNvPr id="248" name="直線コネクタ 247"/>
        <xdr:cNvCxnSpPr/>
      </xdr:nvCxnSpPr>
      <xdr:spPr>
        <a:xfrm flipV="1">
          <a:off x="8686800" y="10568174"/>
          <a:ext cx="742950" cy="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107583</xdr:rowOff>
    </xdr:from>
    <xdr:to>
      <xdr:col>46</xdr:col>
      <xdr:colOff>38100</xdr:colOff>
      <xdr:row>64</xdr:row>
      <xdr:rowOff>37733</xdr:rowOff>
    </xdr:to>
    <xdr:sp macro="" textlink="">
      <xdr:nvSpPr>
        <xdr:cNvPr id="249" name="楕円 248"/>
        <xdr:cNvSpPr/>
      </xdr:nvSpPr>
      <xdr:spPr>
        <a:xfrm>
          <a:off x="7842250" y="105152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158383</xdr:rowOff>
    </xdr:from>
    <xdr:to>
      <xdr:col>50</xdr:col>
      <xdr:colOff>114300</xdr:colOff>
      <xdr:row>63</xdr:row>
      <xdr:rowOff>166394</xdr:rowOff>
    </xdr:to>
    <xdr:cxnSp macro="">
      <xdr:nvCxnSpPr>
        <xdr:cNvPr id="250" name="直線コネクタ 249"/>
        <xdr:cNvCxnSpPr/>
      </xdr:nvCxnSpPr>
      <xdr:spPr>
        <a:xfrm>
          <a:off x="7886700" y="10566033"/>
          <a:ext cx="8001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109851</xdr:rowOff>
    </xdr:from>
    <xdr:to>
      <xdr:col>41</xdr:col>
      <xdr:colOff>101600</xdr:colOff>
      <xdr:row>64</xdr:row>
      <xdr:rowOff>40001</xdr:rowOff>
    </xdr:to>
    <xdr:sp macro="" textlink="">
      <xdr:nvSpPr>
        <xdr:cNvPr id="251" name="楕円 250"/>
        <xdr:cNvSpPr/>
      </xdr:nvSpPr>
      <xdr:spPr>
        <a:xfrm>
          <a:off x="7029450" y="10517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158383</xdr:rowOff>
    </xdr:from>
    <xdr:to>
      <xdr:col>45</xdr:col>
      <xdr:colOff>177800</xdr:colOff>
      <xdr:row>63</xdr:row>
      <xdr:rowOff>160651</xdr:rowOff>
    </xdr:to>
    <xdr:cxnSp macro="">
      <xdr:nvCxnSpPr>
        <xdr:cNvPr id="252" name="直線コネクタ 251"/>
        <xdr:cNvCxnSpPr/>
      </xdr:nvCxnSpPr>
      <xdr:spPr>
        <a:xfrm flipV="1">
          <a:off x="7080250" y="10566033"/>
          <a:ext cx="80645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120059</xdr:rowOff>
    </xdr:from>
    <xdr:to>
      <xdr:col>36</xdr:col>
      <xdr:colOff>165100</xdr:colOff>
      <xdr:row>64</xdr:row>
      <xdr:rowOff>50209</xdr:rowOff>
    </xdr:to>
    <xdr:sp macro="" textlink="">
      <xdr:nvSpPr>
        <xdr:cNvPr id="253" name="楕円 252"/>
        <xdr:cNvSpPr/>
      </xdr:nvSpPr>
      <xdr:spPr>
        <a:xfrm>
          <a:off x="6235700" y="105277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160651</xdr:rowOff>
    </xdr:from>
    <xdr:to>
      <xdr:col>41</xdr:col>
      <xdr:colOff>50800</xdr:colOff>
      <xdr:row>63</xdr:row>
      <xdr:rowOff>170859</xdr:rowOff>
    </xdr:to>
    <xdr:cxnSp macro="">
      <xdr:nvCxnSpPr>
        <xdr:cNvPr id="254" name="直線コネクタ 253"/>
        <xdr:cNvCxnSpPr/>
      </xdr:nvCxnSpPr>
      <xdr:spPr>
        <a:xfrm flipV="1">
          <a:off x="6286500" y="10568301"/>
          <a:ext cx="793750" cy="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xdr:cNvSpPr txBox="1"/>
      </xdr:nvSpPr>
      <xdr:spPr>
        <a:xfrm>
          <a:off x="8399995" y="1005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xdr:cNvSpPr txBox="1"/>
      </xdr:nvSpPr>
      <xdr:spPr>
        <a:xfrm>
          <a:off x="7612595" y="1008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xdr:cNvSpPr txBox="1"/>
      </xdr:nvSpPr>
      <xdr:spPr>
        <a:xfrm>
          <a:off x="6818845" y="1002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xdr:cNvSpPr txBox="1"/>
      </xdr:nvSpPr>
      <xdr:spPr>
        <a:xfrm>
          <a:off x="6006045" y="100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36871</xdr:rowOff>
    </xdr:from>
    <xdr:ext cx="534377" cy="259045"/>
    <xdr:sp macro="" textlink="">
      <xdr:nvSpPr>
        <xdr:cNvPr id="259" name="n_1mainValue【橋りょう・トンネル】&#10;一人当たり有形固定資産（償却資産）額"/>
        <xdr:cNvSpPr txBox="1"/>
      </xdr:nvSpPr>
      <xdr:spPr>
        <a:xfrm>
          <a:off x="8425961" y="106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28860</xdr:rowOff>
    </xdr:from>
    <xdr:ext cx="534377" cy="259045"/>
    <xdr:sp macro="" textlink="">
      <xdr:nvSpPr>
        <xdr:cNvPr id="260" name="n_2mainValue【橋りょう・トンネル】&#10;一人当たり有形固定資産（償却資産）額"/>
        <xdr:cNvSpPr txBox="1"/>
      </xdr:nvSpPr>
      <xdr:spPr>
        <a:xfrm>
          <a:off x="7644911" y="1060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31128</xdr:rowOff>
    </xdr:from>
    <xdr:ext cx="534377" cy="259045"/>
    <xdr:sp macro="" textlink="">
      <xdr:nvSpPr>
        <xdr:cNvPr id="261" name="n_3mainValue【橋りょう・トンネル】&#10;一人当たり有形固定資産（償却資産）額"/>
        <xdr:cNvSpPr txBox="1"/>
      </xdr:nvSpPr>
      <xdr:spPr>
        <a:xfrm>
          <a:off x="6851161" y="106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41336</xdr:rowOff>
    </xdr:from>
    <xdr:ext cx="534377" cy="259045"/>
    <xdr:sp macro="" textlink="">
      <xdr:nvSpPr>
        <xdr:cNvPr id="262" name="n_4mainValue【橋りょう・トンネル】&#10;一人当たり有形固定資産（償却資産）額"/>
        <xdr:cNvSpPr txBox="1"/>
      </xdr:nvSpPr>
      <xdr:spPr>
        <a:xfrm>
          <a:off x="6038361" y="1061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xdr:cNvCxnSpPr/>
      </xdr:nvCxnSpPr>
      <xdr:spPr>
        <a:xfrm flipV="1">
          <a:off x="4177665" y="13087350"/>
          <a:ext cx="0" cy="1222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xdr:cNvSpPr txBox="1"/>
      </xdr:nvSpPr>
      <xdr:spPr>
        <a:xfrm>
          <a:off x="4216400" y="1287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xdr:cNvCxnSpPr/>
      </xdr:nvCxnSpPr>
      <xdr:spPr>
        <a:xfrm>
          <a:off x="4108450" y="1308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xdr:cNvSpPr txBox="1"/>
      </xdr:nvSpPr>
      <xdr:spPr>
        <a:xfrm>
          <a:off x="4216400" y="13726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xdr:cNvSpPr/>
      </xdr:nvSpPr>
      <xdr:spPr>
        <a:xfrm>
          <a:off x="4127500" y="1374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xdr:cNvSpPr/>
      </xdr:nvSpPr>
      <xdr:spPr>
        <a:xfrm>
          <a:off x="3384550" y="13756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xdr:cNvSpPr/>
      </xdr:nvSpPr>
      <xdr:spPr>
        <a:xfrm>
          <a:off x="2571750" y="1372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xdr:cNvSpPr/>
      </xdr:nvSpPr>
      <xdr:spPr>
        <a:xfrm>
          <a:off x="1778000" y="1374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xdr:cNvSpPr/>
      </xdr:nvSpPr>
      <xdr:spPr>
        <a:xfrm>
          <a:off x="984250" y="13775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158750</xdr:rowOff>
    </xdr:from>
    <xdr:to>
      <xdr:col>24</xdr:col>
      <xdr:colOff>114300</xdr:colOff>
      <xdr:row>79</xdr:row>
      <xdr:rowOff>88900</xdr:rowOff>
    </xdr:to>
    <xdr:sp macro="" textlink="">
      <xdr:nvSpPr>
        <xdr:cNvPr id="303" name="楕円 302"/>
        <xdr:cNvSpPr/>
      </xdr:nvSpPr>
      <xdr:spPr>
        <a:xfrm>
          <a:off x="4127500" y="13042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111777</xdr:rowOff>
    </xdr:from>
    <xdr:ext cx="405111" cy="259045"/>
    <xdr:sp macro="" textlink="">
      <xdr:nvSpPr>
        <xdr:cNvPr id="304" name="【公営住宅】&#10;有形固定資産減価償却率該当値テキスト"/>
        <xdr:cNvSpPr txBox="1"/>
      </xdr:nvSpPr>
      <xdr:spPr>
        <a:xfrm>
          <a:off x="4216400" y="1299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111125</xdr:rowOff>
    </xdr:from>
    <xdr:to>
      <xdr:col>20</xdr:col>
      <xdr:colOff>38100</xdr:colOff>
      <xdr:row>79</xdr:row>
      <xdr:rowOff>41275</xdr:rowOff>
    </xdr:to>
    <xdr:sp macro="" textlink="">
      <xdr:nvSpPr>
        <xdr:cNvPr id="305" name="楕円 304"/>
        <xdr:cNvSpPr/>
      </xdr:nvSpPr>
      <xdr:spPr>
        <a:xfrm>
          <a:off x="3384550" y="129952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161925</xdr:rowOff>
    </xdr:from>
    <xdr:to>
      <xdr:col>24</xdr:col>
      <xdr:colOff>63500</xdr:colOff>
      <xdr:row>79</xdr:row>
      <xdr:rowOff>38100</xdr:rowOff>
    </xdr:to>
    <xdr:cxnSp macro="">
      <xdr:nvCxnSpPr>
        <xdr:cNvPr id="306" name="直線コネクタ 305"/>
        <xdr:cNvCxnSpPr/>
      </xdr:nvCxnSpPr>
      <xdr:spPr>
        <a:xfrm>
          <a:off x="3429000" y="13046075"/>
          <a:ext cx="7493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57786</xdr:rowOff>
    </xdr:from>
    <xdr:to>
      <xdr:col>15</xdr:col>
      <xdr:colOff>101600</xdr:colOff>
      <xdr:row>78</xdr:row>
      <xdr:rowOff>159386</xdr:rowOff>
    </xdr:to>
    <xdr:sp macro="" textlink="">
      <xdr:nvSpPr>
        <xdr:cNvPr id="307" name="楕円 306"/>
        <xdr:cNvSpPr/>
      </xdr:nvSpPr>
      <xdr:spPr>
        <a:xfrm>
          <a:off x="2571750" y="129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108586</xdr:rowOff>
    </xdr:from>
    <xdr:to>
      <xdr:col>19</xdr:col>
      <xdr:colOff>177800</xdr:colOff>
      <xdr:row>78</xdr:row>
      <xdr:rowOff>161925</xdr:rowOff>
    </xdr:to>
    <xdr:cxnSp macro="">
      <xdr:nvCxnSpPr>
        <xdr:cNvPr id="308" name="直線コネクタ 307"/>
        <xdr:cNvCxnSpPr/>
      </xdr:nvCxnSpPr>
      <xdr:spPr>
        <a:xfrm>
          <a:off x="2622550" y="12992736"/>
          <a:ext cx="80645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4445</xdr:rowOff>
    </xdr:from>
    <xdr:to>
      <xdr:col>10</xdr:col>
      <xdr:colOff>165100</xdr:colOff>
      <xdr:row>78</xdr:row>
      <xdr:rowOff>106045</xdr:rowOff>
    </xdr:to>
    <xdr:sp macro="" textlink="">
      <xdr:nvSpPr>
        <xdr:cNvPr id="309" name="楕円 308"/>
        <xdr:cNvSpPr/>
      </xdr:nvSpPr>
      <xdr:spPr>
        <a:xfrm>
          <a:off x="1778000" y="128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55245</xdr:rowOff>
    </xdr:from>
    <xdr:to>
      <xdr:col>15</xdr:col>
      <xdr:colOff>50800</xdr:colOff>
      <xdr:row>78</xdr:row>
      <xdr:rowOff>108586</xdr:rowOff>
    </xdr:to>
    <xdr:cxnSp macro="">
      <xdr:nvCxnSpPr>
        <xdr:cNvPr id="310" name="直線コネクタ 309"/>
        <xdr:cNvCxnSpPr/>
      </xdr:nvCxnSpPr>
      <xdr:spPr>
        <a:xfrm>
          <a:off x="1828800" y="12939395"/>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114936</xdr:rowOff>
    </xdr:from>
    <xdr:to>
      <xdr:col>6</xdr:col>
      <xdr:colOff>38100</xdr:colOff>
      <xdr:row>78</xdr:row>
      <xdr:rowOff>45086</xdr:rowOff>
    </xdr:to>
    <xdr:sp macro="" textlink="">
      <xdr:nvSpPr>
        <xdr:cNvPr id="311" name="楕円 310"/>
        <xdr:cNvSpPr/>
      </xdr:nvSpPr>
      <xdr:spPr>
        <a:xfrm>
          <a:off x="984250" y="128339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165736</xdr:rowOff>
    </xdr:from>
    <xdr:to>
      <xdr:col>10</xdr:col>
      <xdr:colOff>114300</xdr:colOff>
      <xdr:row>78</xdr:row>
      <xdr:rowOff>55245</xdr:rowOff>
    </xdr:to>
    <xdr:cxnSp macro="">
      <xdr:nvCxnSpPr>
        <xdr:cNvPr id="312" name="直線コネクタ 311"/>
        <xdr:cNvCxnSpPr/>
      </xdr:nvCxnSpPr>
      <xdr:spPr>
        <a:xfrm>
          <a:off x="1028700" y="12884786"/>
          <a:ext cx="8001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xdr:cNvSpPr txBox="1"/>
      </xdr:nvSpPr>
      <xdr:spPr>
        <a:xfrm>
          <a:off x="3239144" y="1384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xdr:cNvSpPr txBox="1"/>
      </xdr:nvSpPr>
      <xdr:spPr>
        <a:xfrm>
          <a:off x="24390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xdr:cNvSpPr txBox="1"/>
      </xdr:nvSpPr>
      <xdr:spPr>
        <a:xfrm>
          <a:off x="1645294" y="1383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xdr:cNvSpPr txBox="1"/>
      </xdr:nvSpPr>
      <xdr:spPr>
        <a:xfrm>
          <a:off x="851544" y="1386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57802</xdr:rowOff>
    </xdr:from>
    <xdr:ext cx="405111" cy="259045"/>
    <xdr:sp macro="" textlink="">
      <xdr:nvSpPr>
        <xdr:cNvPr id="317" name="n_1mainValue【公営住宅】&#10;有形固定資産減価償却率"/>
        <xdr:cNvSpPr txBox="1"/>
      </xdr:nvSpPr>
      <xdr:spPr>
        <a:xfrm>
          <a:off x="3239144" y="1277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4463</xdr:rowOff>
    </xdr:from>
    <xdr:ext cx="405111" cy="259045"/>
    <xdr:sp macro="" textlink="">
      <xdr:nvSpPr>
        <xdr:cNvPr id="318" name="n_2mainValue【公営住宅】&#10;有形固定資産減価償却率"/>
        <xdr:cNvSpPr txBox="1"/>
      </xdr:nvSpPr>
      <xdr:spPr>
        <a:xfrm>
          <a:off x="2439044" y="1272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122572</xdr:rowOff>
    </xdr:from>
    <xdr:ext cx="405111" cy="259045"/>
    <xdr:sp macro="" textlink="">
      <xdr:nvSpPr>
        <xdr:cNvPr id="319" name="n_3mainValue【公営住宅】&#10;有形固定資産減価償却率"/>
        <xdr:cNvSpPr txBox="1"/>
      </xdr:nvSpPr>
      <xdr:spPr>
        <a:xfrm>
          <a:off x="1645294" y="1267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61613</xdr:rowOff>
    </xdr:from>
    <xdr:ext cx="405111" cy="259045"/>
    <xdr:sp macro="" textlink="">
      <xdr:nvSpPr>
        <xdr:cNvPr id="320" name="n_4mainValue【公営住宅】&#10;有形固定資産減価償却率"/>
        <xdr:cNvSpPr txBox="1"/>
      </xdr:nvSpPr>
      <xdr:spPr>
        <a:xfrm>
          <a:off x="851544" y="1261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xdr:cNvSpPr txBox="1"/>
      </xdr:nvSpPr>
      <xdr:spPr>
        <a:xfrm>
          <a:off x="5482151" y="13917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xdr:cNvSpPr txBox="1"/>
      </xdr:nvSpPr>
      <xdr:spPr>
        <a:xfrm>
          <a:off x="5482151" y="136037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xdr:cNvSpPr txBox="1"/>
      </xdr:nvSpPr>
      <xdr:spPr>
        <a:xfrm>
          <a:off x="5482151" y="132898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xdr:cNvCxnSpPr/>
      </xdr:nvCxnSpPr>
      <xdr:spPr>
        <a:xfrm flipV="1">
          <a:off x="9429115" y="12961113"/>
          <a:ext cx="0" cy="141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xdr:cNvSpPr txBox="1"/>
      </xdr:nvSpPr>
      <xdr:spPr>
        <a:xfrm>
          <a:off x="9467850" y="1436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xdr:cNvCxnSpPr/>
      </xdr:nvCxnSpPr>
      <xdr:spPr>
        <a:xfrm>
          <a:off x="9359900" y="14371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xdr:cNvSpPr txBox="1"/>
      </xdr:nvSpPr>
      <xdr:spPr>
        <a:xfrm>
          <a:off x="9467850" y="127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xdr:cNvCxnSpPr/>
      </xdr:nvCxnSpPr>
      <xdr:spPr>
        <a:xfrm>
          <a:off x="9359900" y="12961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xdr:cNvSpPr txBox="1"/>
      </xdr:nvSpPr>
      <xdr:spPr>
        <a:xfrm>
          <a:off x="9467850" y="14234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xdr:cNvSpPr/>
      </xdr:nvSpPr>
      <xdr:spPr>
        <a:xfrm>
          <a:off x="9398000" y="14256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xdr:cNvSpPr/>
      </xdr:nvSpPr>
      <xdr:spPr>
        <a:xfrm>
          <a:off x="8636000" y="142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xdr:cNvSpPr/>
      </xdr:nvSpPr>
      <xdr:spPr>
        <a:xfrm>
          <a:off x="7842250" y="14258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xdr:cNvSpPr/>
      </xdr:nvSpPr>
      <xdr:spPr>
        <a:xfrm>
          <a:off x="7029450" y="1422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xdr:cNvSpPr/>
      </xdr:nvSpPr>
      <xdr:spPr>
        <a:xfrm>
          <a:off x="6235700" y="1422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45430</xdr:rowOff>
    </xdr:from>
    <xdr:to>
      <xdr:col>55</xdr:col>
      <xdr:colOff>50800</xdr:colOff>
      <xdr:row>86</xdr:row>
      <xdr:rowOff>147030</xdr:rowOff>
    </xdr:to>
    <xdr:sp macro="" textlink="">
      <xdr:nvSpPr>
        <xdr:cNvPr id="362" name="楕円 361"/>
        <xdr:cNvSpPr/>
      </xdr:nvSpPr>
      <xdr:spPr>
        <a:xfrm>
          <a:off x="9398000" y="14250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4807</xdr:rowOff>
    </xdr:from>
    <xdr:ext cx="469744" cy="259045"/>
    <xdr:sp macro="" textlink="">
      <xdr:nvSpPr>
        <xdr:cNvPr id="363" name="【公営住宅】&#10;一人当たり面積該当値テキスト"/>
        <xdr:cNvSpPr txBox="1"/>
      </xdr:nvSpPr>
      <xdr:spPr>
        <a:xfrm>
          <a:off x="9467850" y="140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47520</xdr:rowOff>
    </xdr:from>
    <xdr:to>
      <xdr:col>50</xdr:col>
      <xdr:colOff>165100</xdr:colOff>
      <xdr:row>86</xdr:row>
      <xdr:rowOff>149120</xdr:rowOff>
    </xdr:to>
    <xdr:sp macro="" textlink="">
      <xdr:nvSpPr>
        <xdr:cNvPr id="364" name="楕円 363"/>
        <xdr:cNvSpPr/>
      </xdr:nvSpPr>
      <xdr:spPr>
        <a:xfrm>
          <a:off x="8636000" y="142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96230</xdr:rowOff>
    </xdr:from>
    <xdr:to>
      <xdr:col>55</xdr:col>
      <xdr:colOff>0</xdr:colOff>
      <xdr:row>86</xdr:row>
      <xdr:rowOff>98320</xdr:rowOff>
    </xdr:to>
    <xdr:cxnSp macro="">
      <xdr:nvCxnSpPr>
        <xdr:cNvPr id="365" name="直線コネクタ 364"/>
        <xdr:cNvCxnSpPr/>
      </xdr:nvCxnSpPr>
      <xdr:spPr>
        <a:xfrm flipV="1">
          <a:off x="8686800" y="14301180"/>
          <a:ext cx="74295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50622</xdr:rowOff>
    </xdr:from>
    <xdr:to>
      <xdr:col>46</xdr:col>
      <xdr:colOff>38100</xdr:colOff>
      <xdr:row>86</xdr:row>
      <xdr:rowOff>152222</xdr:rowOff>
    </xdr:to>
    <xdr:sp macro="" textlink="">
      <xdr:nvSpPr>
        <xdr:cNvPr id="366" name="楕円 365"/>
        <xdr:cNvSpPr/>
      </xdr:nvSpPr>
      <xdr:spPr>
        <a:xfrm>
          <a:off x="7842250" y="14255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98320</xdr:rowOff>
    </xdr:from>
    <xdr:to>
      <xdr:col>50</xdr:col>
      <xdr:colOff>114300</xdr:colOff>
      <xdr:row>86</xdr:row>
      <xdr:rowOff>101422</xdr:rowOff>
    </xdr:to>
    <xdr:cxnSp macro="">
      <xdr:nvCxnSpPr>
        <xdr:cNvPr id="367" name="直線コネクタ 366"/>
        <xdr:cNvCxnSpPr/>
      </xdr:nvCxnSpPr>
      <xdr:spPr>
        <a:xfrm flipV="1">
          <a:off x="7886700" y="14303270"/>
          <a:ext cx="8001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54084</xdr:rowOff>
    </xdr:from>
    <xdr:to>
      <xdr:col>41</xdr:col>
      <xdr:colOff>101600</xdr:colOff>
      <xdr:row>86</xdr:row>
      <xdr:rowOff>155684</xdr:rowOff>
    </xdr:to>
    <xdr:sp macro="" textlink="">
      <xdr:nvSpPr>
        <xdr:cNvPr id="368" name="楕円 367"/>
        <xdr:cNvSpPr/>
      </xdr:nvSpPr>
      <xdr:spPr>
        <a:xfrm>
          <a:off x="7029450" y="1425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101422</xdr:rowOff>
    </xdr:from>
    <xdr:to>
      <xdr:col>45</xdr:col>
      <xdr:colOff>177800</xdr:colOff>
      <xdr:row>86</xdr:row>
      <xdr:rowOff>104884</xdr:rowOff>
    </xdr:to>
    <xdr:cxnSp macro="">
      <xdr:nvCxnSpPr>
        <xdr:cNvPr id="369" name="直線コネクタ 368"/>
        <xdr:cNvCxnSpPr/>
      </xdr:nvCxnSpPr>
      <xdr:spPr>
        <a:xfrm flipV="1">
          <a:off x="7080250" y="14306372"/>
          <a:ext cx="80645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56305</xdr:rowOff>
    </xdr:from>
    <xdr:to>
      <xdr:col>36</xdr:col>
      <xdr:colOff>165100</xdr:colOff>
      <xdr:row>86</xdr:row>
      <xdr:rowOff>157905</xdr:rowOff>
    </xdr:to>
    <xdr:sp macro="" textlink="">
      <xdr:nvSpPr>
        <xdr:cNvPr id="370" name="楕円 369"/>
        <xdr:cNvSpPr/>
      </xdr:nvSpPr>
      <xdr:spPr>
        <a:xfrm>
          <a:off x="6235700" y="1426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104884</xdr:rowOff>
    </xdr:from>
    <xdr:to>
      <xdr:col>41</xdr:col>
      <xdr:colOff>50800</xdr:colOff>
      <xdr:row>86</xdr:row>
      <xdr:rowOff>107105</xdr:rowOff>
    </xdr:to>
    <xdr:cxnSp macro="">
      <xdr:nvCxnSpPr>
        <xdr:cNvPr id="371" name="直線コネクタ 370"/>
        <xdr:cNvCxnSpPr/>
      </xdr:nvCxnSpPr>
      <xdr:spPr>
        <a:xfrm flipV="1">
          <a:off x="6286500" y="14309834"/>
          <a:ext cx="79375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xdr:cNvSpPr txBox="1"/>
      </xdr:nvSpPr>
      <xdr:spPr>
        <a:xfrm>
          <a:off x="8458277" y="1435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xdr:cNvSpPr txBox="1"/>
      </xdr:nvSpPr>
      <xdr:spPr>
        <a:xfrm>
          <a:off x="7677227" y="1435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xdr:cNvSpPr txBox="1"/>
      </xdr:nvSpPr>
      <xdr:spPr>
        <a:xfrm>
          <a:off x="6864427" y="140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xdr:cNvSpPr txBox="1"/>
      </xdr:nvSpPr>
      <xdr:spPr>
        <a:xfrm>
          <a:off x="6070677" y="1401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165647</xdr:rowOff>
    </xdr:from>
    <xdr:ext cx="469744" cy="259045"/>
    <xdr:sp macro="" textlink="">
      <xdr:nvSpPr>
        <xdr:cNvPr id="376" name="n_1mainValue【公営住宅】&#10;一人当たり面積"/>
        <xdr:cNvSpPr txBox="1"/>
      </xdr:nvSpPr>
      <xdr:spPr>
        <a:xfrm>
          <a:off x="8458277" y="1404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168749</xdr:rowOff>
    </xdr:from>
    <xdr:ext cx="469744" cy="259045"/>
    <xdr:sp macro="" textlink="">
      <xdr:nvSpPr>
        <xdr:cNvPr id="377" name="n_2mainValue【公営住宅】&#10;一人当たり面積"/>
        <xdr:cNvSpPr txBox="1"/>
      </xdr:nvSpPr>
      <xdr:spPr>
        <a:xfrm>
          <a:off x="7677227" y="1403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146811</xdr:rowOff>
    </xdr:from>
    <xdr:ext cx="469744" cy="259045"/>
    <xdr:sp macro="" textlink="">
      <xdr:nvSpPr>
        <xdr:cNvPr id="378" name="n_3mainValue【公営住宅】&#10;一人当たり面積"/>
        <xdr:cNvSpPr txBox="1"/>
      </xdr:nvSpPr>
      <xdr:spPr>
        <a:xfrm>
          <a:off x="6864427" y="1435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149032</xdr:rowOff>
    </xdr:from>
    <xdr:ext cx="469744" cy="259045"/>
    <xdr:sp macro="" textlink="">
      <xdr:nvSpPr>
        <xdr:cNvPr id="379" name="n_4mainValue【公営住宅】&#10;一人当たり面積"/>
        <xdr:cNvSpPr txBox="1"/>
      </xdr:nvSpPr>
      <xdr:spPr>
        <a:xfrm>
          <a:off x="6070677" y="1435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xdr:cNvCxnSpPr/>
      </xdr:nvCxnSpPr>
      <xdr:spPr>
        <a:xfrm flipV="1">
          <a:off x="4177665" y="16617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xdr:cNvSpPr txBox="1"/>
      </xdr:nvSpPr>
      <xdr:spPr>
        <a:xfrm>
          <a:off x="4216400" y="16392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xdr:cNvCxnSpPr/>
      </xdr:nvCxnSpPr>
      <xdr:spPr>
        <a:xfrm>
          <a:off x="4108450" y="16617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4190</xdr:rowOff>
    </xdr:from>
    <xdr:ext cx="405111" cy="259045"/>
    <xdr:sp macro="" textlink="">
      <xdr:nvSpPr>
        <xdr:cNvPr id="410" name="【港湾・漁港】&#10;有形固定資産減価償却率平均値テキスト"/>
        <xdr:cNvSpPr txBox="1"/>
      </xdr:nvSpPr>
      <xdr:spPr>
        <a:xfrm>
          <a:off x="4216400" y="1743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xdr:cNvSpPr/>
      </xdr:nvSpPr>
      <xdr:spPr>
        <a:xfrm>
          <a:off x="4127500" y="1758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xdr:cNvSpPr/>
      </xdr:nvSpPr>
      <xdr:spPr>
        <a:xfrm>
          <a:off x="3384550" y="175508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xdr:cNvSpPr/>
      </xdr:nvSpPr>
      <xdr:spPr>
        <a:xfrm>
          <a:off x="2571750" y="1750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4" name="フローチャート: 判断 413"/>
        <xdr:cNvSpPr/>
      </xdr:nvSpPr>
      <xdr:spPr>
        <a:xfrm>
          <a:off x="17780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5" name="フローチャート: 判断 414"/>
        <xdr:cNvSpPr/>
      </xdr:nvSpPr>
      <xdr:spPr>
        <a:xfrm>
          <a:off x="984250" y="174871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133169</xdr:rowOff>
    </xdr:from>
    <xdr:to>
      <xdr:col>24</xdr:col>
      <xdr:colOff>114300</xdr:colOff>
      <xdr:row>107</xdr:row>
      <xdr:rowOff>63319</xdr:rowOff>
    </xdr:to>
    <xdr:sp macro="" textlink="">
      <xdr:nvSpPr>
        <xdr:cNvPr id="421" name="楕円 420"/>
        <xdr:cNvSpPr/>
      </xdr:nvSpPr>
      <xdr:spPr>
        <a:xfrm>
          <a:off x="4127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111596</xdr:rowOff>
    </xdr:from>
    <xdr:ext cx="405111" cy="259045"/>
    <xdr:sp macro="" textlink="">
      <xdr:nvSpPr>
        <xdr:cNvPr id="422" name="【港湾・漁港】&#10;有形固定資産減価償却率該当値テキスト"/>
        <xdr:cNvSpPr txBox="1"/>
      </xdr:nvSpPr>
      <xdr:spPr>
        <a:xfrm>
          <a:off x="4216400"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129902</xdr:rowOff>
    </xdr:from>
    <xdr:to>
      <xdr:col>20</xdr:col>
      <xdr:colOff>38100</xdr:colOff>
      <xdr:row>107</xdr:row>
      <xdr:rowOff>60052</xdr:rowOff>
    </xdr:to>
    <xdr:sp macro="" textlink="">
      <xdr:nvSpPr>
        <xdr:cNvPr id="423" name="楕円 422"/>
        <xdr:cNvSpPr/>
      </xdr:nvSpPr>
      <xdr:spPr>
        <a:xfrm>
          <a:off x="3384550" y="17732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9252</xdr:rowOff>
    </xdr:from>
    <xdr:to>
      <xdr:col>24</xdr:col>
      <xdr:colOff>63500</xdr:colOff>
      <xdr:row>107</xdr:row>
      <xdr:rowOff>12519</xdr:rowOff>
    </xdr:to>
    <xdr:cxnSp macro="">
      <xdr:nvCxnSpPr>
        <xdr:cNvPr id="424" name="直線コネクタ 423"/>
        <xdr:cNvCxnSpPr/>
      </xdr:nvCxnSpPr>
      <xdr:spPr>
        <a:xfrm>
          <a:off x="3429000" y="17782902"/>
          <a:ext cx="7493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156029</xdr:rowOff>
    </xdr:from>
    <xdr:to>
      <xdr:col>15</xdr:col>
      <xdr:colOff>101600</xdr:colOff>
      <xdr:row>107</xdr:row>
      <xdr:rowOff>86179</xdr:rowOff>
    </xdr:to>
    <xdr:sp macro="" textlink="">
      <xdr:nvSpPr>
        <xdr:cNvPr id="425" name="楕円 424"/>
        <xdr:cNvSpPr/>
      </xdr:nvSpPr>
      <xdr:spPr>
        <a:xfrm>
          <a:off x="257175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9252</xdr:rowOff>
    </xdr:from>
    <xdr:to>
      <xdr:col>19</xdr:col>
      <xdr:colOff>177800</xdr:colOff>
      <xdr:row>107</xdr:row>
      <xdr:rowOff>35379</xdr:rowOff>
    </xdr:to>
    <xdr:cxnSp macro="">
      <xdr:nvCxnSpPr>
        <xdr:cNvPr id="426" name="直線コネクタ 425"/>
        <xdr:cNvCxnSpPr/>
      </xdr:nvCxnSpPr>
      <xdr:spPr>
        <a:xfrm flipV="1">
          <a:off x="2622550" y="17782902"/>
          <a:ext cx="80645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907</xdr:rowOff>
    </xdr:from>
    <xdr:to>
      <xdr:col>10</xdr:col>
      <xdr:colOff>165100</xdr:colOff>
      <xdr:row>107</xdr:row>
      <xdr:rowOff>102507</xdr:rowOff>
    </xdr:to>
    <xdr:sp macro="" textlink="">
      <xdr:nvSpPr>
        <xdr:cNvPr id="427" name="楕円 426"/>
        <xdr:cNvSpPr/>
      </xdr:nvSpPr>
      <xdr:spPr>
        <a:xfrm>
          <a:off x="17780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35379</xdr:rowOff>
    </xdr:from>
    <xdr:to>
      <xdr:col>15</xdr:col>
      <xdr:colOff>50800</xdr:colOff>
      <xdr:row>107</xdr:row>
      <xdr:rowOff>51707</xdr:rowOff>
    </xdr:to>
    <xdr:cxnSp macro="">
      <xdr:nvCxnSpPr>
        <xdr:cNvPr id="428" name="直線コネクタ 427"/>
        <xdr:cNvCxnSpPr/>
      </xdr:nvCxnSpPr>
      <xdr:spPr>
        <a:xfrm flipV="1">
          <a:off x="1828800" y="17809029"/>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28666</xdr:rowOff>
    </xdr:from>
    <xdr:to>
      <xdr:col>6</xdr:col>
      <xdr:colOff>38100</xdr:colOff>
      <xdr:row>107</xdr:row>
      <xdr:rowOff>130266</xdr:rowOff>
    </xdr:to>
    <xdr:sp macro="" textlink="">
      <xdr:nvSpPr>
        <xdr:cNvPr id="429" name="楕円 428"/>
        <xdr:cNvSpPr/>
      </xdr:nvSpPr>
      <xdr:spPr>
        <a:xfrm>
          <a:off x="984250" y="178023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51707</xdr:rowOff>
    </xdr:from>
    <xdr:to>
      <xdr:col>10</xdr:col>
      <xdr:colOff>114300</xdr:colOff>
      <xdr:row>107</xdr:row>
      <xdr:rowOff>79466</xdr:rowOff>
    </xdr:to>
    <xdr:cxnSp macro="">
      <xdr:nvCxnSpPr>
        <xdr:cNvPr id="430" name="直線コネクタ 429"/>
        <xdr:cNvCxnSpPr/>
      </xdr:nvCxnSpPr>
      <xdr:spPr>
        <a:xfrm flipV="1">
          <a:off x="1028700" y="17825357"/>
          <a:ext cx="8001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66783</xdr:rowOff>
    </xdr:from>
    <xdr:ext cx="405111" cy="259045"/>
    <xdr:sp macro="" textlink="">
      <xdr:nvSpPr>
        <xdr:cNvPr id="431" name="n_1aveValue【港湾・漁港】&#10;有形固定資産減価償却率"/>
        <xdr:cNvSpPr txBox="1"/>
      </xdr:nvSpPr>
      <xdr:spPr>
        <a:xfrm>
          <a:off x="32391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432" name="n_2aveValue【港湾・漁港】&#10;有形固定資産減価償却率"/>
        <xdr:cNvSpPr txBox="1"/>
      </xdr:nvSpPr>
      <xdr:spPr>
        <a:xfrm>
          <a:off x="24390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33" name="n_3aveValue【港湾・漁港】&#10;有形固定資産減価償却率"/>
        <xdr:cNvSpPr txBox="1"/>
      </xdr:nvSpPr>
      <xdr:spPr>
        <a:xfrm>
          <a:off x="164529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3101</xdr:rowOff>
    </xdr:from>
    <xdr:ext cx="405111" cy="259045"/>
    <xdr:sp macro="" textlink="">
      <xdr:nvSpPr>
        <xdr:cNvPr id="434" name="n_4aveValue【港湾・漁港】&#10;有形固定資産減価償却率"/>
        <xdr:cNvSpPr txBox="1"/>
      </xdr:nvSpPr>
      <xdr:spPr>
        <a:xfrm>
          <a:off x="8515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51179</xdr:rowOff>
    </xdr:from>
    <xdr:ext cx="405111" cy="259045"/>
    <xdr:sp macro="" textlink="">
      <xdr:nvSpPr>
        <xdr:cNvPr id="435" name="n_1mainValue【港湾・漁港】&#10;有形固定資産減価償却率"/>
        <xdr:cNvSpPr txBox="1"/>
      </xdr:nvSpPr>
      <xdr:spPr>
        <a:xfrm>
          <a:off x="3239144" y="1782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77306</xdr:rowOff>
    </xdr:from>
    <xdr:ext cx="405111" cy="259045"/>
    <xdr:sp macro="" textlink="">
      <xdr:nvSpPr>
        <xdr:cNvPr id="436" name="n_2mainValue【港湾・漁港】&#10;有形固定資産減価償却率"/>
        <xdr:cNvSpPr txBox="1"/>
      </xdr:nvSpPr>
      <xdr:spPr>
        <a:xfrm>
          <a:off x="243904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93634</xdr:rowOff>
    </xdr:from>
    <xdr:ext cx="405111" cy="259045"/>
    <xdr:sp macro="" textlink="">
      <xdr:nvSpPr>
        <xdr:cNvPr id="437" name="n_3mainValue【港湾・漁港】&#10;有形固定資産減価償却率"/>
        <xdr:cNvSpPr txBox="1"/>
      </xdr:nvSpPr>
      <xdr:spPr>
        <a:xfrm>
          <a:off x="164529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121393</xdr:rowOff>
    </xdr:from>
    <xdr:ext cx="405111" cy="259045"/>
    <xdr:sp macro="" textlink="">
      <xdr:nvSpPr>
        <xdr:cNvPr id="438" name="n_4mainValue【港湾・漁港】&#10;有形固定資産減価償却率"/>
        <xdr:cNvSpPr txBox="1"/>
      </xdr:nvSpPr>
      <xdr:spPr>
        <a:xfrm>
          <a:off x="8515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xdr:cNvSpPr txBox="1"/>
      </xdr:nvSpPr>
      <xdr:spPr>
        <a:xfrm>
          <a:off x="5418031" y="1757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xdr:cNvCxnSpPr/>
      </xdr:nvCxnSpPr>
      <xdr:spPr>
        <a:xfrm flipV="1">
          <a:off x="9429115" y="166056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xdr:cNvSpPr txBox="1"/>
      </xdr:nvSpPr>
      <xdr:spPr>
        <a:xfrm>
          <a:off x="9467850" y="18101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xdr:cNvCxnSpPr/>
      </xdr:nvCxnSpPr>
      <xdr:spPr>
        <a:xfrm>
          <a:off x="9359900" y="18097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xdr:cNvSpPr txBox="1"/>
      </xdr:nvSpPr>
      <xdr:spPr>
        <a:xfrm>
          <a:off x="9467850" y="1638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xdr:cNvCxnSpPr/>
      </xdr:nvCxnSpPr>
      <xdr:spPr>
        <a:xfrm>
          <a:off x="9359900" y="16605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67" name="【港湾・漁港】&#10;一人当たり有形固定資産（償却資産）額平均値テキスト"/>
        <xdr:cNvSpPr txBox="1"/>
      </xdr:nvSpPr>
      <xdr:spPr>
        <a:xfrm>
          <a:off x="9467850" y="17800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xdr:cNvSpPr/>
      </xdr:nvSpPr>
      <xdr:spPr>
        <a:xfrm>
          <a:off x="9398000" y="178225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xdr:cNvSpPr/>
      </xdr:nvSpPr>
      <xdr:spPr>
        <a:xfrm>
          <a:off x="8636000" y="177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xdr:cNvSpPr/>
      </xdr:nvSpPr>
      <xdr:spPr>
        <a:xfrm>
          <a:off x="7842250" y="17820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71" name="フローチャート: 判断 470"/>
        <xdr:cNvSpPr/>
      </xdr:nvSpPr>
      <xdr:spPr>
        <a:xfrm>
          <a:off x="7029450" y="17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72" name="フローチャート: 判断 471"/>
        <xdr:cNvSpPr/>
      </xdr:nvSpPr>
      <xdr:spPr>
        <a:xfrm>
          <a:off x="6235700" y="17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83883</xdr:rowOff>
    </xdr:from>
    <xdr:to>
      <xdr:col>55</xdr:col>
      <xdr:colOff>50800</xdr:colOff>
      <xdr:row>106</xdr:row>
      <xdr:rowOff>14033</xdr:rowOff>
    </xdr:to>
    <xdr:sp macro="" textlink="">
      <xdr:nvSpPr>
        <xdr:cNvPr id="478" name="楕円 477"/>
        <xdr:cNvSpPr/>
      </xdr:nvSpPr>
      <xdr:spPr>
        <a:xfrm>
          <a:off x="9398000" y="175146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106760</xdr:rowOff>
    </xdr:from>
    <xdr:ext cx="599010" cy="259045"/>
    <xdr:sp macro="" textlink="">
      <xdr:nvSpPr>
        <xdr:cNvPr id="479" name="【港湾・漁港】&#10;一人当たり有形固定資産（償却資産）額該当値テキスト"/>
        <xdr:cNvSpPr txBox="1"/>
      </xdr:nvSpPr>
      <xdr:spPr>
        <a:xfrm>
          <a:off x="9467850" y="1736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97414</xdr:rowOff>
    </xdr:from>
    <xdr:to>
      <xdr:col>50</xdr:col>
      <xdr:colOff>165100</xdr:colOff>
      <xdr:row>106</xdr:row>
      <xdr:rowOff>27564</xdr:rowOff>
    </xdr:to>
    <xdr:sp macro="" textlink="">
      <xdr:nvSpPr>
        <xdr:cNvPr id="480" name="楕円 479"/>
        <xdr:cNvSpPr/>
      </xdr:nvSpPr>
      <xdr:spPr>
        <a:xfrm>
          <a:off x="8636000" y="17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134683</xdr:rowOff>
    </xdr:from>
    <xdr:to>
      <xdr:col>55</xdr:col>
      <xdr:colOff>0</xdr:colOff>
      <xdr:row>105</xdr:row>
      <xdr:rowOff>148214</xdr:rowOff>
    </xdr:to>
    <xdr:cxnSp macro="">
      <xdr:nvCxnSpPr>
        <xdr:cNvPr id="481" name="直線コネクタ 480"/>
        <xdr:cNvCxnSpPr/>
      </xdr:nvCxnSpPr>
      <xdr:spPr>
        <a:xfrm flipV="1">
          <a:off x="8686800" y="17565433"/>
          <a:ext cx="74295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119213</xdr:rowOff>
    </xdr:from>
    <xdr:to>
      <xdr:col>46</xdr:col>
      <xdr:colOff>38100</xdr:colOff>
      <xdr:row>106</xdr:row>
      <xdr:rowOff>49363</xdr:rowOff>
    </xdr:to>
    <xdr:sp macro="" textlink="">
      <xdr:nvSpPr>
        <xdr:cNvPr id="482" name="楕円 481"/>
        <xdr:cNvSpPr/>
      </xdr:nvSpPr>
      <xdr:spPr>
        <a:xfrm>
          <a:off x="7842250" y="17549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148214</xdr:rowOff>
    </xdr:from>
    <xdr:to>
      <xdr:col>50</xdr:col>
      <xdr:colOff>114300</xdr:colOff>
      <xdr:row>105</xdr:row>
      <xdr:rowOff>170013</xdr:rowOff>
    </xdr:to>
    <xdr:cxnSp macro="">
      <xdr:nvCxnSpPr>
        <xdr:cNvPr id="483" name="直線コネクタ 482"/>
        <xdr:cNvCxnSpPr/>
      </xdr:nvCxnSpPr>
      <xdr:spPr>
        <a:xfrm flipV="1">
          <a:off x="7886700" y="17578964"/>
          <a:ext cx="800100" cy="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134857</xdr:rowOff>
    </xdr:from>
    <xdr:to>
      <xdr:col>41</xdr:col>
      <xdr:colOff>101600</xdr:colOff>
      <xdr:row>106</xdr:row>
      <xdr:rowOff>65007</xdr:rowOff>
    </xdr:to>
    <xdr:sp macro="" textlink="">
      <xdr:nvSpPr>
        <xdr:cNvPr id="484" name="楕円 483"/>
        <xdr:cNvSpPr/>
      </xdr:nvSpPr>
      <xdr:spPr>
        <a:xfrm>
          <a:off x="7029450" y="175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170013</xdr:rowOff>
    </xdr:from>
    <xdr:to>
      <xdr:col>45</xdr:col>
      <xdr:colOff>177800</xdr:colOff>
      <xdr:row>106</xdr:row>
      <xdr:rowOff>14207</xdr:rowOff>
    </xdr:to>
    <xdr:cxnSp macro="">
      <xdr:nvCxnSpPr>
        <xdr:cNvPr id="485" name="直線コネクタ 484"/>
        <xdr:cNvCxnSpPr/>
      </xdr:nvCxnSpPr>
      <xdr:spPr>
        <a:xfrm flipV="1">
          <a:off x="7080250" y="17600763"/>
          <a:ext cx="80645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151980</xdr:rowOff>
    </xdr:from>
    <xdr:to>
      <xdr:col>36</xdr:col>
      <xdr:colOff>165100</xdr:colOff>
      <xdr:row>106</xdr:row>
      <xdr:rowOff>82130</xdr:rowOff>
    </xdr:to>
    <xdr:sp macro="" textlink="">
      <xdr:nvSpPr>
        <xdr:cNvPr id="486" name="楕円 485"/>
        <xdr:cNvSpPr/>
      </xdr:nvSpPr>
      <xdr:spPr>
        <a:xfrm>
          <a:off x="6235700" y="1758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14207</xdr:rowOff>
    </xdr:from>
    <xdr:to>
      <xdr:col>41</xdr:col>
      <xdr:colOff>50800</xdr:colOff>
      <xdr:row>106</xdr:row>
      <xdr:rowOff>31330</xdr:rowOff>
    </xdr:to>
    <xdr:cxnSp macro="">
      <xdr:nvCxnSpPr>
        <xdr:cNvPr id="487" name="直線コネクタ 486"/>
        <xdr:cNvCxnSpPr/>
      </xdr:nvCxnSpPr>
      <xdr:spPr>
        <a:xfrm flipV="1">
          <a:off x="6286500" y="17616407"/>
          <a:ext cx="79375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97187</xdr:rowOff>
    </xdr:from>
    <xdr:ext cx="599010" cy="259045"/>
    <xdr:sp macro="" textlink="">
      <xdr:nvSpPr>
        <xdr:cNvPr id="488" name="n_1aveValue【港湾・漁港】&#10;一人当たり有形固定資産（償却資産）額"/>
        <xdr:cNvSpPr txBox="1"/>
      </xdr:nvSpPr>
      <xdr:spPr>
        <a:xfrm>
          <a:off x="8399995" y="1787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139957</xdr:rowOff>
    </xdr:from>
    <xdr:ext cx="599010" cy="259045"/>
    <xdr:sp macro="" textlink="">
      <xdr:nvSpPr>
        <xdr:cNvPr id="489" name="n_2aveValue【港湾・漁港】&#10;一人当たり有形固定資産（償却資産）額"/>
        <xdr:cNvSpPr txBox="1"/>
      </xdr:nvSpPr>
      <xdr:spPr>
        <a:xfrm>
          <a:off x="7612595" y="1791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91443</xdr:rowOff>
    </xdr:from>
    <xdr:ext cx="599010" cy="259045"/>
    <xdr:sp macro="" textlink="">
      <xdr:nvSpPr>
        <xdr:cNvPr id="490" name="n_3aveValue【港湾・漁港】&#10;一人当たり有形固定資産（償却資産）額"/>
        <xdr:cNvSpPr txBox="1"/>
      </xdr:nvSpPr>
      <xdr:spPr>
        <a:xfrm>
          <a:off x="6818845" y="1786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135754</xdr:rowOff>
    </xdr:from>
    <xdr:ext cx="599010" cy="259045"/>
    <xdr:sp macro="" textlink="">
      <xdr:nvSpPr>
        <xdr:cNvPr id="491" name="n_4aveValue【港湾・漁港】&#10;一人当たり有形固定資産（償却資産）額"/>
        <xdr:cNvSpPr txBox="1"/>
      </xdr:nvSpPr>
      <xdr:spPr>
        <a:xfrm>
          <a:off x="6006045" y="1790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44091</xdr:rowOff>
    </xdr:from>
    <xdr:ext cx="599010" cy="259045"/>
    <xdr:sp macro="" textlink="">
      <xdr:nvSpPr>
        <xdr:cNvPr id="492" name="n_1mainValue【港湾・漁港】&#10;一人当たり有形固定資産（償却資産）額"/>
        <xdr:cNvSpPr txBox="1"/>
      </xdr:nvSpPr>
      <xdr:spPr>
        <a:xfrm>
          <a:off x="8399995" y="1730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65890</xdr:rowOff>
    </xdr:from>
    <xdr:ext cx="599010" cy="259045"/>
    <xdr:sp macro="" textlink="">
      <xdr:nvSpPr>
        <xdr:cNvPr id="493" name="n_2mainValue【港湾・漁港】&#10;一人当たり有形固定資産（償却資産）額"/>
        <xdr:cNvSpPr txBox="1"/>
      </xdr:nvSpPr>
      <xdr:spPr>
        <a:xfrm>
          <a:off x="7612595" y="1732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81534</xdr:rowOff>
    </xdr:from>
    <xdr:ext cx="599010" cy="259045"/>
    <xdr:sp macro="" textlink="">
      <xdr:nvSpPr>
        <xdr:cNvPr id="494" name="n_3mainValue【港湾・漁港】&#10;一人当たり有形固定資産（償却資産）額"/>
        <xdr:cNvSpPr txBox="1"/>
      </xdr:nvSpPr>
      <xdr:spPr>
        <a:xfrm>
          <a:off x="6818845" y="1734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98657</xdr:rowOff>
    </xdr:from>
    <xdr:ext cx="599010" cy="259045"/>
    <xdr:sp macro="" textlink="">
      <xdr:nvSpPr>
        <xdr:cNvPr id="495" name="n_4mainValue【港湾・漁港】&#10;一人当たり有形固定資産（償却資産）額"/>
        <xdr:cNvSpPr txBox="1"/>
      </xdr:nvSpPr>
      <xdr:spPr>
        <a:xfrm>
          <a:off x="6006045" y="1735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xdr:cNvCxnSpPr/>
      </xdr:nvCxnSpPr>
      <xdr:spPr>
        <a:xfrm flipV="1">
          <a:off x="14699614" y="5666558"/>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xdr:cNvSpPr txBox="1"/>
      </xdr:nvSpPr>
      <xdr:spPr>
        <a:xfrm>
          <a:off x="14738350" y="545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xdr:cNvCxnSpPr/>
      </xdr:nvCxnSpPr>
      <xdr:spPr>
        <a:xfrm>
          <a:off x="14611350" y="5666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26" name="【認定こども園・幼稚園・保育所】&#10;有形固定資産減価償却率平均値テキスト"/>
        <xdr:cNvSpPr txBox="1"/>
      </xdr:nvSpPr>
      <xdr:spPr>
        <a:xfrm>
          <a:off x="14738350" y="63117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xdr:cNvSpPr/>
      </xdr:nvSpPr>
      <xdr:spPr>
        <a:xfrm>
          <a:off x="14649450" y="633330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xdr:cNvSpPr/>
      </xdr:nvSpPr>
      <xdr:spPr>
        <a:xfrm>
          <a:off x="138874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xdr:cNvSpPr/>
      </xdr:nvSpPr>
      <xdr:spPr>
        <a:xfrm>
          <a:off x="13093700" y="629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30" name="フローチャート: 判断 529"/>
        <xdr:cNvSpPr/>
      </xdr:nvSpPr>
      <xdr:spPr>
        <a:xfrm>
          <a:off x="12299950" y="62449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31" name="フローチャート: 判断 530"/>
        <xdr:cNvSpPr/>
      </xdr:nvSpPr>
      <xdr:spPr>
        <a:xfrm>
          <a:off x="11487150" y="6262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37" name="楕円 536"/>
        <xdr:cNvSpPr/>
      </xdr:nvSpPr>
      <xdr:spPr>
        <a:xfrm>
          <a:off x="14649450" y="62973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40113</xdr:rowOff>
    </xdr:from>
    <xdr:ext cx="405111" cy="259045"/>
    <xdr:sp macro="" textlink="">
      <xdr:nvSpPr>
        <xdr:cNvPr id="538" name="【認定こども園・幼稚園・保育所】&#10;有形固定資産減価償却率該当値テキスト"/>
        <xdr:cNvSpPr txBox="1"/>
      </xdr:nvSpPr>
      <xdr:spPr>
        <a:xfrm>
          <a:off x="14738350" y="615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539" name="楕円 538"/>
        <xdr:cNvSpPr/>
      </xdr:nvSpPr>
      <xdr:spPr>
        <a:xfrm>
          <a:off x="1388745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68035</xdr:rowOff>
    </xdr:from>
    <xdr:to>
      <xdr:col>85</xdr:col>
      <xdr:colOff>127000</xdr:colOff>
      <xdr:row>38</xdr:row>
      <xdr:rowOff>99060</xdr:rowOff>
    </xdr:to>
    <xdr:cxnSp macro="">
      <xdr:nvCxnSpPr>
        <xdr:cNvPr id="540" name="直線コネクタ 539"/>
        <xdr:cNvCxnSpPr/>
      </xdr:nvCxnSpPr>
      <xdr:spPr>
        <a:xfrm flipV="1">
          <a:off x="13938250" y="6348185"/>
          <a:ext cx="762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169091</xdr:rowOff>
    </xdr:from>
    <xdr:to>
      <xdr:col>76</xdr:col>
      <xdr:colOff>165100</xdr:colOff>
      <xdr:row>38</xdr:row>
      <xdr:rowOff>99241</xdr:rowOff>
    </xdr:to>
    <xdr:sp macro="" textlink="">
      <xdr:nvSpPr>
        <xdr:cNvPr id="541" name="楕円 540"/>
        <xdr:cNvSpPr/>
      </xdr:nvSpPr>
      <xdr:spPr>
        <a:xfrm>
          <a:off x="13093700" y="627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48441</xdr:rowOff>
    </xdr:from>
    <xdr:to>
      <xdr:col>81</xdr:col>
      <xdr:colOff>50800</xdr:colOff>
      <xdr:row>38</xdr:row>
      <xdr:rowOff>99060</xdr:rowOff>
    </xdr:to>
    <xdr:cxnSp macro="">
      <xdr:nvCxnSpPr>
        <xdr:cNvPr id="542" name="直線コネクタ 541"/>
        <xdr:cNvCxnSpPr/>
      </xdr:nvCxnSpPr>
      <xdr:spPr>
        <a:xfrm>
          <a:off x="13144500" y="6328591"/>
          <a:ext cx="7937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115207</xdr:rowOff>
    </xdr:from>
    <xdr:to>
      <xdr:col>72</xdr:col>
      <xdr:colOff>38100</xdr:colOff>
      <xdr:row>38</xdr:row>
      <xdr:rowOff>45357</xdr:rowOff>
    </xdr:to>
    <xdr:sp macro="" textlink="">
      <xdr:nvSpPr>
        <xdr:cNvPr id="543" name="楕円 542"/>
        <xdr:cNvSpPr/>
      </xdr:nvSpPr>
      <xdr:spPr>
        <a:xfrm>
          <a:off x="12299950" y="62302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166007</xdr:rowOff>
    </xdr:from>
    <xdr:to>
      <xdr:col>76</xdr:col>
      <xdr:colOff>114300</xdr:colOff>
      <xdr:row>38</xdr:row>
      <xdr:rowOff>48441</xdr:rowOff>
    </xdr:to>
    <xdr:cxnSp macro="">
      <xdr:nvCxnSpPr>
        <xdr:cNvPr id="544" name="直線コネクタ 543"/>
        <xdr:cNvCxnSpPr/>
      </xdr:nvCxnSpPr>
      <xdr:spPr>
        <a:xfrm>
          <a:off x="12344400" y="6281057"/>
          <a:ext cx="800100" cy="4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7439</xdr:rowOff>
    </xdr:from>
    <xdr:to>
      <xdr:col>67</xdr:col>
      <xdr:colOff>101600</xdr:colOff>
      <xdr:row>37</xdr:row>
      <xdr:rowOff>109039</xdr:rowOff>
    </xdr:to>
    <xdr:sp macro="" textlink="">
      <xdr:nvSpPr>
        <xdr:cNvPr id="545" name="楕円 544"/>
        <xdr:cNvSpPr/>
      </xdr:nvSpPr>
      <xdr:spPr>
        <a:xfrm>
          <a:off x="1148715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58239</xdr:rowOff>
    </xdr:from>
    <xdr:to>
      <xdr:col>71</xdr:col>
      <xdr:colOff>177800</xdr:colOff>
      <xdr:row>37</xdr:row>
      <xdr:rowOff>166007</xdr:rowOff>
    </xdr:to>
    <xdr:cxnSp macro="">
      <xdr:nvCxnSpPr>
        <xdr:cNvPr id="546" name="直線コネクタ 545"/>
        <xdr:cNvCxnSpPr/>
      </xdr:nvCxnSpPr>
      <xdr:spPr>
        <a:xfrm>
          <a:off x="11537950" y="6173289"/>
          <a:ext cx="80645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7" name="n_1aveValue【認定こども園・幼稚園・保育所】&#10;有形固定資産減価償却率"/>
        <xdr:cNvSpPr txBox="1"/>
      </xdr:nvSpPr>
      <xdr:spPr>
        <a:xfrm>
          <a:off x="137420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認定こども園・幼稚園・保育所】&#10;有形固定資産減価償却率"/>
        <xdr:cNvSpPr txBox="1"/>
      </xdr:nvSpPr>
      <xdr:spPr>
        <a:xfrm>
          <a:off x="1296099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549" name="n_3aveValue【認定こども園・幼稚園・保育所】&#10;有形固定資産減価償却率"/>
        <xdr:cNvSpPr txBox="1"/>
      </xdr:nvSpPr>
      <xdr:spPr>
        <a:xfrm>
          <a:off x="12167244" y="633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550" name="n_4aveValue【認定こども園・幼稚園・保育所】&#10;有形固定資産減価償却率"/>
        <xdr:cNvSpPr txBox="1"/>
      </xdr:nvSpPr>
      <xdr:spPr>
        <a:xfrm>
          <a:off x="11354444" y="634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551" name="n_1mainValue【認定こども園・幼稚園・保育所】&#10;有形固定資産減価償却率"/>
        <xdr:cNvSpPr txBox="1"/>
      </xdr:nvSpPr>
      <xdr:spPr>
        <a:xfrm>
          <a:off x="137420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115769</xdr:rowOff>
    </xdr:from>
    <xdr:ext cx="405111" cy="259045"/>
    <xdr:sp macro="" textlink="">
      <xdr:nvSpPr>
        <xdr:cNvPr id="552" name="n_2mainValue【認定こども園・幼稚園・保育所】&#10;有形固定資産減価償却率"/>
        <xdr:cNvSpPr txBox="1"/>
      </xdr:nvSpPr>
      <xdr:spPr>
        <a:xfrm>
          <a:off x="12960994" y="6065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61884</xdr:rowOff>
    </xdr:from>
    <xdr:ext cx="405111" cy="259045"/>
    <xdr:sp macro="" textlink="">
      <xdr:nvSpPr>
        <xdr:cNvPr id="553" name="n_3mainValue【認定こども園・幼稚園・保育所】&#10;有形固定資産減価償却率"/>
        <xdr:cNvSpPr txBox="1"/>
      </xdr:nvSpPr>
      <xdr:spPr>
        <a:xfrm>
          <a:off x="12167244" y="6011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125566</xdr:rowOff>
    </xdr:from>
    <xdr:ext cx="405111" cy="259045"/>
    <xdr:sp macro="" textlink="">
      <xdr:nvSpPr>
        <xdr:cNvPr id="554" name="n_4mainValue【認定こども園・幼稚園・保育所】&#10;有形固定資産減価償却率"/>
        <xdr:cNvSpPr txBox="1"/>
      </xdr:nvSpPr>
      <xdr:spPr>
        <a:xfrm>
          <a:off x="11354444" y="591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xdr:cNvCxnSpPr/>
      </xdr:nvCxnSpPr>
      <xdr:spPr>
        <a:xfrm flipV="1">
          <a:off x="19951064" y="5739384"/>
          <a:ext cx="0" cy="11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xdr:cNvSpPr txBox="1"/>
      </xdr:nvSpPr>
      <xdr:spPr>
        <a:xfrm>
          <a:off x="19989800" y="552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xdr:cNvCxnSpPr/>
      </xdr:nvCxnSpPr>
      <xdr:spPr>
        <a:xfrm>
          <a:off x="19881850" y="5739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581" name="【認定こども園・幼稚園・保育所】&#10;一人当たり面積平均値テキスト"/>
        <xdr:cNvSpPr txBox="1"/>
      </xdr:nvSpPr>
      <xdr:spPr>
        <a:xfrm>
          <a:off x="19989800" y="63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xdr:cNvSpPr/>
      </xdr:nvSpPr>
      <xdr:spPr>
        <a:xfrm>
          <a:off x="19900900" y="6520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xdr:cNvSpPr/>
      </xdr:nvSpPr>
      <xdr:spPr>
        <a:xfrm>
          <a:off x="19157950" y="65072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xdr:cNvSpPr/>
      </xdr:nvSpPr>
      <xdr:spPr>
        <a:xfrm>
          <a:off x="18345150" y="6520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85" name="フローチャート: 判断 584"/>
        <xdr:cNvSpPr/>
      </xdr:nvSpPr>
      <xdr:spPr>
        <a:xfrm>
          <a:off x="175514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86" name="フローチャート: 判断 585"/>
        <xdr:cNvSpPr/>
      </xdr:nvSpPr>
      <xdr:spPr>
        <a:xfrm>
          <a:off x="16757650" y="65346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92" name="楕円 591"/>
        <xdr:cNvSpPr/>
      </xdr:nvSpPr>
      <xdr:spPr>
        <a:xfrm>
          <a:off x="19900900" y="65209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54119</xdr:rowOff>
    </xdr:from>
    <xdr:ext cx="469744" cy="259045"/>
    <xdr:sp macro="" textlink="">
      <xdr:nvSpPr>
        <xdr:cNvPr id="593" name="【認定こども園・幼稚園・保育所】&#10;一人当たり面積該当値テキスト"/>
        <xdr:cNvSpPr txBox="1"/>
      </xdr:nvSpPr>
      <xdr:spPr>
        <a:xfrm>
          <a:off x="19989800"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594" name="楕円 593"/>
        <xdr:cNvSpPr/>
      </xdr:nvSpPr>
      <xdr:spPr>
        <a:xfrm>
          <a:off x="19157950" y="6447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53340</xdr:rowOff>
    </xdr:from>
    <xdr:to>
      <xdr:col>116</xdr:col>
      <xdr:colOff>63500</xdr:colOff>
      <xdr:row>39</xdr:row>
      <xdr:rowOff>126492</xdr:rowOff>
    </xdr:to>
    <xdr:cxnSp macro="">
      <xdr:nvCxnSpPr>
        <xdr:cNvPr id="595" name="直線コネクタ 594"/>
        <xdr:cNvCxnSpPr/>
      </xdr:nvCxnSpPr>
      <xdr:spPr>
        <a:xfrm>
          <a:off x="19202400" y="6498590"/>
          <a:ext cx="7493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7112</xdr:rowOff>
    </xdr:from>
    <xdr:to>
      <xdr:col>107</xdr:col>
      <xdr:colOff>101600</xdr:colOff>
      <xdr:row>39</xdr:row>
      <xdr:rowOff>108712</xdr:rowOff>
    </xdr:to>
    <xdr:sp macro="" textlink="">
      <xdr:nvSpPr>
        <xdr:cNvPr id="596" name="楕円 595"/>
        <xdr:cNvSpPr/>
      </xdr:nvSpPr>
      <xdr:spPr>
        <a:xfrm>
          <a:off x="1834515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53340</xdr:rowOff>
    </xdr:from>
    <xdr:to>
      <xdr:col>111</xdr:col>
      <xdr:colOff>177800</xdr:colOff>
      <xdr:row>39</xdr:row>
      <xdr:rowOff>57912</xdr:rowOff>
    </xdr:to>
    <xdr:cxnSp macro="">
      <xdr:nvCxnSpPr>
        <xdr:cNvPr id="597" name="直線コネクタ 596"/>
        <xdr:cNvCxnSpPr/>
      </xdr:nvCxnSpPr>
      <xdr:spPr>
        <a:xfrm flipV="1">
          <a:off x="18395950" y="649859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9398</xdr:rowOff>
    </xdr:from>
    <xdr:to>
      <xdr:col>102</xdr:col>
      <xdr:colOff>165100</xdr:colOff>
      <xdr:row>39</xdr:row>
      <xdr:rowOff>110998</xdr:rowOff>
    </xdr:to>
    <xdr:sp macro="" textlink="">
      <xdr:nvSpPr>
        <xdr:cNvPr id="598" name="楕円 597"/>
        <xdr:cNvSpPr/>
      </xdr:nvSpPr>
      <xdr:spPr>
        <a:xfrm>
          <a:off x="175514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57912</xdr:rowOff>
    </xdr:from>
    <xdr:to>
      <xdr:col>107</xdr:col>
      <xdr:colOff>50800</xdr:colOff>
      <xdr:row>39</xdr:row>
      <xdr:rowOff>60198</xdr:rowOff>
    </xdr:to>
    <xdr:cxnSp macro="">
      <xdr:nvCxnSpPr>
        <xdr:cNvPr id="599" name="直線コネクタ 598"/>
        <xdr:cNvCxnSpPr/>
      </xdr:nvCxnSpPr>
      <xdr:spPr>
        <a:xfrm flipV="1">
          <a:off x="17602200" y="650316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137414</xdr:rowOff>
    </xdr:from>
    <xdr:to>
      <xdr:col>98</xdr:col>
      <xdr:colOff>38100</xdr:colOff>
      <xdr:row>40</xdr:row>
      <xdr:rowOff>67564</xdr:rowOff>
    </xdr:to>
    <xdr:sp macro="" textlink="">
      <xdr:nvSpPr>
        <xdr:cNvPr id="600" name="楕円 599"/>
        <xdr:cNvSpPr/>
      </xdr:nvSpPr>
      <xdr:spPr>
        <a:xfrm>
          <a:off x="16757650" y="65826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60198</xdr:rowOff>
    </xdr:from>
    <xdr:to>
      <xdr:col>102</xdr:col>
      <xdr:colOff>114300</xdr:colOff>
      <xdr:row>40</xdr:row>
      <xdr:rowOff>16764</xdr:rowOff>
    </xdr:to>
    <xdr:cxnSp macro="">
      <xdr:nvCxnSpPr>
        <xdr:cNvPr id="601" name="直線コネクタ 600"/>
        <xdr:cNvCxnSpPr/>
      </xdr:nvCxnSpPr>
      <xdr:spPr>
        <a:xfrm flipV="1">
          <a:off x="16802100" y="6505448"/>
          <a:ext cx="80010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602" name="n_1aveValue【認定こども園・幼稚園・保育所】&#10;一人当たり面積"/>
        <xdr:cNvSpPr txBox="1"/>
      </xdr:nvSpPr>
      <xdr:spPr>
        <a:xfrm>
          <a:off x="18980227"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603" name="n_2aveValue【認定こども園・幼稚園・保育所】&#10;一人当たり面積"/>
        <xdr:cNvSpPr txBox="1"/>
      </xdr:nvSpPr>
      <xdr:spPr>
        <a:xfrm>
          <a:off x="18180127" y="66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138701</xdr:rowOff>
    </xdr:from>
    <xdr:ext cx="469744" cy="259045"/>
    <xdr:sp macro="" textlink="">
      <xdr:nvSpPr>
        <xdr:cNvPr id="604" name="n_3aveValue【認定こども園・幼稚園・保育所】&#10;一人当たり面積"/>
        <xdr:cNvSpPr txBox="1"/>
      </xdr:nvSpPr>
      <xdr:spPr>
        <a:xfrm>
          <a:off x="1738637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605" name="n_4aveValue【認定こども園・幼稚園・保育所】&#10;一人当たり面積"/>
        <xdr:cNvSpPr txBox="1"/>
      </xdr:nvSpPr>
      <xdr:spPr>
        <a:xfrm>
          <a:off x="16592627"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120667</xdr:rowOff>
    </xdr:from>
    <xdr:ext cx="469744" cy="259045"/>
    <xdr:sp macro="" textlink="">
      <xdr:nvSpPr>
        <xdr:cNvPr id="606" name="n_1mainValue【認定こども園・幼稚園・保育所】&#10;一人当たり面積"/>
        <xdr:cNvSpPr txBox="1"/>
      </xdr:nvSpPr>
      <xdr:spPr>
        <a:xfrm>
          <a:off x="189802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125239</xdr:rowOff>
    </xdr:from>
    <xdr:ext cx="469744" cy="259045"/>
    <xdr:sp macro="" textlink="">
      <xdr:nvSpPr>
        <xdr:cNvPr id="607" name="n_2mainValue【認定こども園・幼稚園・保育所】&#10;一人当たり面積"/>
        <xdr:cNvSpPr txBox="1"/>
      </xdr:nvSpPr>
      <xdr:spPr>
        <a:xfrm>
          <a:off x="181801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127525</xdr:rowOff>
    </xdr:from>
    <xdr:ext cx="469744" cy="259045"/>
    <xdr:sp macro="" textlink="">
      <xdr:nvSpPr>
        <xdr:cNvPr id="608" name="n_3mainValue【認定こども園・幼稚園・保育所】&#10;一人当たり面積"/>
        <xdr:cNvSpPr txBox="1"/>
      </xdr:nvSpPr>
      <xdr:spPr>
        <a:xfrm>
          <a:off x="1738637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58691</xdr:rowOff>
    </xdr:from>
    <xdr:ext cx="469744" cy="259045"/>
    <xdr:sp macro="" textlink="">
      <xdr:nvSpPr>
        <xdr:cNvPr id="609" name="n_4mainValue【認定こども園・幼稚園・保育所】&#10;一人当たり面積"/>
        <xdr:cNvSpPr txBox="1"/>
      </xdr:nvSpPr>
      <xdr:spPr>
        <a:xfrm>
          <a:off x="16592627" y="666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xdr:cNvCxnSpPr/>
      </xdr:nvCxnSpPr>
      <xdr:spPr>
        <a:xfrm flipV="1">
          <a:off x="14699614" y="9297670"/>
          <a:ext cx="0" cy="11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xdr:cNvSpPr txBox="1"/>
      </xdr:nvSpPr>
      <xdr:spPr>
        <a:xfrm>
          <a:off x="14738350" y="1047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xdr:cNvCxnSpPr/>
      </xdr:nvCxnSpPr>
      <xdr:spPr>
        <a:xfrm>
          <a:off x="14611350" y="10466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xdr:cNvSpPr txBox="1"/>
      </xdr:nvSpPr>
      <xdr:spPr>
        <a:xfrm>
          <a:off x="14738350" y="908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xdr:cNvCxnSpPr/>
      </xdr:nvCxnSpPr>
      <xdr:spPr>
        <a:xfrm>
          <a:off x="14611350" y="929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9" name="【学校施設】&#10;有形固定資産減価償却率平均値テキスト"/>
        <xdr:cNvSpPr txBox="1"/>
      </xdr:nvSpPr>
      <xdr:spPr>
        <a:xfrm>
          <a:off x="14738350" y="989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xdr:cNvSpPr/>
      </xdr:nvSpPr>
      <xdr:spPr>
        <a:xfrm>
          <a:off x="14649450" y="99148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xdr:cNvSpPr/>
      </xdr:nvSpPr>
      <xdr:spPr>
        <a:xfrm>
          <a:off x="13887450" y="9896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xdr:cNvSpPr/>
      </xdr:nvSpPr>
      <xdr:spPr>
        <a:xfrm>
          <a:off x="13093700" y="9909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43" name="フローチャート: 判断 642"/>
        <xdr:cNvSpPr/>
      </xdr:nvSpPr>
      <xdr:spPr>
        <a:xfrm>
          <a:off x="12299950" y="9932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44" name="フローチャート: 判断 643"/>
        <xdr:cNvSpPr/>
      </xdr:nvSpPr>
      <xdr:spPr>
        <a:xfrm>
          <a:off x="1148715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xdr:rowOff>
    </xdr:from>
    <xdr:to>
      <xdr:col>85</xdr:col>
      <xdr:colOff>177800</xdr:colOff>
      <xdr:row>58</xdr:row>
      <xdr:rowOff>109855</xdr:rowOff>
    </xdr:to>
    <xdr:sp macro="" textlink="">
      <xdr:nvSpPr>
        <xdr:cNvPr id="650" name="楕円 649"/>
        <xdr:cNvSpPr/>
      </xdr:nvSpPr>
      <xdr:spPr>
        <a:xfrm>
          <a:off x="14649450" y="95904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31132</xdr:rowOff>
    </xdr:from>
    <xdr:ext cx="405111" cy="259045"/>
    <xdr:sp macro="" textlink="">
      <xdr:nvSpPr>
        <xdr:cNvPr id="651" name="【学校施設】&#10;有形固定資産減価償却率該当値テキスト"/>
        <xdr:cNvSpPr txBox="1"/>
      </xdr:nvSpPr>
      <xdr:spPr>
        <a:xfrm>
          <a:off x="14738350" y="944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652" name="楕円 651"/>
        <xdr:cNvSpPr/>
      </xdr:nvSpPr>
      <xdr:spPr>
        <a:xfrm>
          <a:off x="13887450" y="9575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59055</xdr:rowOff>
    </xdr:to>
    <xdr:cxnSp macro="">
      <xdr:nvCxnSpPr>
        <xdr:cNvPr id="653" name="直線コネクタ 652"/>
        <xdr:cNvCxnSpPr/>
      </xdr:nvCxnSpPr>
      <xdr:spPr>
        <a:xfrm>
          <a:off x="13938250" y="9620250"/>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147320</xdr:rowOff>
    </xdr:from>
    <xdr:to>
      <xdr:col>76</xdr:col>
      <xdr:colOff>165100</xdr:colOff>
      <xdr:row>58</xdr:row>
      <xdr:rowOff>77470</xdr:rowOff>
    </xdr:to>
    <xdr:sp macro="" textlink="">
      <xdr:nvSpPr>
        <xdr:cNvPr id="654" name="楕円 653"/>
        <xdr:cNvSpPr/>
      </xdr:nvSpPr>
      <xdr:spPr>
        <a:xfrm>
          <a:off x="13093700" y="9564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26670</xdr:rowOff>
    </xdr:from>
    <xdr:to>
      <xdr:col>81</xdr:col>
      <xdr:colOff>50800</xdr:colOff>
      <xdr:row>58</xdr:row>
      <xdr:rowOff>38100</xdr:rowOff>
    </xdr:to>
    <xdr:cxnSp macro="">
      <xdr:nvCxnSpPr>
        <xdr:cNvPr id="655" name="直線コネクタ 654"/>
        <xdr:cNvCxnSpPr/>
      </xdr:nvCxnSpPr>
      <xdr:spPr>
        <a:xfrm>
          <a:off x="13144500" y="960882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153035</xdr:rowOff>
    </xdr:from>
    <xdr:to>
      <xdr:col>72</xdr:col>
      <xdr:colOff>38100</xdr:colOff>
      <xdr:row>58</xdr:row>
      <xdr:rowOff>83185</xdr:rowOff>
    </xdr:to>
    <xdr:sp macro="" textlink="">
      <xdr:nvSpPr>
        <xdr:cNvPr id="656" name="楕円 655"/>
        <xdr:cNvSpPr/>
      </xdr:nvSpPr>
      <xdr:spPr>
        <a:xfrm>
          <a:off x="12299950" y="9570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26670</xdr:rowOff>
    </xdr:from>
    <xdr:to>
      <xdr:col>76</xdr:col>
      <xdr:colOff>114300</xdr:colOff>
      <xdr:row>58</xdr:row>
      <xdr:rowOff>32385</xdr:rowOff>
    </xdr:to>
    <xdr:cxnSp macro="">
      <xdr:nvCxnSpPr>
        <xdr:cNvPr id="657" name="直線コネクタ 656"/>
        <xdr:cNvCxnSpPr/>
      </xdr:nvCxnSpPr>
      <xdr:spPr>
        <a:xfrm flipV="1">
          <a:off x="12344400" y="960882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76835</xdr:rowOff>
    </xdr:from>
    <xdr:to>
      <xdr:col>67</xdr:col>
      <xdr:colOff>101600</xdr:colOff>
      <xdr:row>59</xdr:row>
      <xdr:rowOff>6985</xdr:rowOff>
    </xdr:to>
    <xdr:sp macro="" textlink="">
      <xdr:nvSpPr>
        <xdr:cNvPr id="658" name="楕円 657"/>
        <xdr:cNvSpPr/>
      </xdr:nvSpPr>
      <xdr:spPr>
        <a:xfrm>
          <a:off x="11487150" y="9658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32385</xdr:rowOff>
    </xdr:from>
    <xdr:to>
      <xdr:col>71</xdr:col>
      <xdr:colOff>177800</xdr:colOff>
      <xdr:row>58</xdr:row>
      <xdr:rowOff>127635</xdr:rowOff>
    </xdr:to>
    <xdr:cxnSp macro="">
      <xdr:nvCxnSpPr>
        <xdr:cNvPr id="659" name="直線コネクタ 658"/>
        <xdr:cNvCxnSpPr/>
      </xdr:nvCxnSpPr>
      <xdr:spPr>
        <a:xfrm flipV="1">
          <a:off x="11537950" y="9614535"/>
          <a:ext cx="8064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660" name="n_1aveValue【学校施設】&#10;有形固定資産減価償却率"/>
        <xdr:cNvSpPr txBox="1"/>
      </xdr:nvSpPr>
      <xdr:spPr>
        <a:xfrm>
          <a:off x="13742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xdr:cNvSpPr txBox="1"/>
      </xdr:nvSpPr>
      <xdr:spPr>
        <a:xfrm>
          <a:off x="1296099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62" name="n_3aveValue【学校施設】&#10;有形固定資産減価償却率"/>
        <xdr:cNvSpPr txBox="1"/>
      </xdr:nvSpPr>
      <xdr:spPr>
        <a:xfrm>
          <a:off x="121672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63" name="n_4aveValue【学校施設】&#10;有形固定資産減価償却率"/>
        <xdr:cNvSpPr txBox="1"/>
      </xdr:nvSpPr>
      <xdr:spPr>
        <a:xfrm>
          <a:off x="113544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664" name="n_1mainValue【学校施設】&#10;有形固定資産減価償却率"/>
        <xdr:cNvSpPr txBox="1"/>
      </xdr:nvSpPr>
      <xdr:spPr>
        <a:xfrm>
          <a:off x="13742044" y="935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93997</xdr:rowOff>
    </xdr:from>
    <xdr:ext cx="405111" cy="259045"/>
    <xdr:sp macro="" textlink="">
      <xdr:nvSpPr>
        <xdr:cNvPr id="665" name="n_2mainValue【学校施設】&#10;有形固定資産減価償却率"/>
        <xdr:cNvSpPr txBox="1"/>
      </xdr:nvSpPr>
      <xdr:spPr>
        <a:xfrm>
          <a:off x="12960994"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99712</xdr:rowOff>
    </xdr:from>
    <xdr:ext cx="405111" cy="259045"/>
    <xdr:sp macro="" textlink="">
      <xdr:nvSpPr>
        <xdr:cNvPr id="666" name="n_3mainValue【学校施設】&#10;有形固定資産減価償却率"/>
        <xdr:cNvSpPr txBox="1"/>
      </xdr:nvSpPr>
      <xdr:spPr>
        <a:xfrm>
          <a:off x="12167244" y="935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23512</xdr:rowOff>
    </xdr:from>
    <xdr:ext cx="405111" cy="259045"/>
    <xdr:sp macro="" textlink="">
      <xdr:nvSpPr>
        <xdr:cNvPr id="667" name="n_4mainValue【学校施設】&#10;有形固定資産減価償却率"/>
        <xdr:cNvSpPr txBox="1"/>
      </xdr:nvSpPr>
      <xdr:spPr>
        <a:xfrm>
          <a:off x="11354444" y="944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xdr:cNvCxnSpPr/>
      </xdr:nvCxnSpPr>
      <xdr:spPr>
        <a:xfrm flipV="1">
          <a:off x="19951064" y="9150858"/>
          <a:ext cx="0" cy="11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xdr:cNvSpPr txBox="1"/>
      </xdr:nvSpPr>
      <xdr:spPr>
        <a:xfrm>
          <a:off x="19989800" y="103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xdr:cNvCxnSpPr/>
      </xdr:nvCxnSpPr>
      <xdr:spPr>
        <a:xfrm>
          <a:off x="19881850" y="10330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xdr:cNvSpPr txBox="1"/>
      </xdr:nvSpPr>
      <xdr:spPr>
        <a:xfrm>
          <a:off x="19989800" y="89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xdr:cNvCxnSpPr/>
      </xdr:nvCxnSpPr>
      <xdr:spPr>
        <a:xfrm>
          <a:off x="19881850" y="9150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694" name="【学校施設】&#10;一人当たり面積平均値テキスト"/>
        <xdr:cNvSpPr txBox="1"/>
      </xdr:nvSpPr>
      <xdr:spPr>
        <a:xfrm>
          <a:off x="19989800" y="100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xdr:cNvSpPr/>
      </xdr:nvSpPr>
      <xdr:spPr>
        <a:xfrm>
          <a:off x="19900900" y="1009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xdr:cNvSpPr/>
      </xdr:nvSpPr>
      <xdr:spPr>
        <a:xfrm>
          <a:off x="19157950" y="10094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xdr:cNvSpPr/>
      </xdr:nvSpPr>
      <xdr:spPr>
        <a:xfrm>
          <a:off x="18345150" y="1010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98" name="フローチャート: 判断 697"/>
        <xdr:cNvSpPr/>
      </xdr:nvSpPr>
      <xdr:spPr>
        <a:xfrm>
          <a:off x="17551400" y="1008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99" name="フローチャート: 判断 698"/>
        <xdr:cNvSpPr/>
      </xdr:nvSpPr>
      <xdr:spPr>
        <a:xfrm>
          <a:off x="16757650" y="101064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141910</xdr:rowOff>
    </xdr:from>
    <xdr:to>
      <xdr:col>116</xdr:col>
      <xdr:colOff>114300</xdr:colOff>
      <xdr:row>61</xdr:row>
      <xdr:rowOff>72060</xdr:rowOff>
    </xdr:to>
    <xdr:sp macro="" textlink="">
      <xdr:nvSpPr>
        <xdr:cNvPr id="705" name="楕円 704"/>
        <xdr:cNvSpPr/>
      </xdr:nvSpPr>
      <xdr:spPr>
        <a:xfrm>
          <a:off x="19900900" y="10054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164787</xdr:rowOff>
    </xdr:from>
    <xdr:ext cx="469744" cy="259045"/>
    <xdr:sp macro="" textlink="">
      <xdr:nvSpPr>
        <xdr:cNvPr id="706" name="【学校施設】&#10;一人当たり面積該当値テキスト"/>
        <xdr:cNvSpPr txBox="1"/>
      </xdr:nvSpPr>
      <xdr:spPr>
        <a:xfrm>
          <a:off x="19989800" y="99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144653</xdr:rowOff>
    </xdr:from>
    <xdr:to>
      <xdr:col>112</xdr:col>
      <xdr:colOff>38100</xdr:colOff>
      <xdr:row>61</xdr:row>
      <xdr:rowOff>74803</xdr:rowOff>
    </xdr:to>
    <xdr:sp macro="" textlink="">
      <xdr:nvSpPr>
        <xdr:cNvPr id="707" name="楕円 706"/>
        <xdr:cNvSpPr/>
      </xdr:nvSpPr>
      <xdr:spPr>
        <a:xfrm>
          <a:off x="19157950" y="100570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21260</xdr:rowOff>
    </xdr:from>
    <xdr:to>
      <xdr:col>116</xdr:col>
      <xdr:colOff>63500</xdr:colOff>
      <xdr:row>61</xdr:row>
      <xdr:rowOff>24003</xdr:rowOff>
    </xdr:to>
    <xdr:cxnSp macro="">
      <xdr:nvCxnSpPr>
        <xdr:cNvPr id="708" name="直線コネクタ 707"/>
        <xdr:cNvCxnSpPr/>
      </xdr:nvCxnSpPr>
      <xdr:spPr>
        <a:xfrm flipV="1">
          <a:off x="19202400" y="10098710"/>
          <a:ext cx="7493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159283</xdr:rowOff>
    </xdr:from>
    <xdr:to>
      <xdr:col>107</xdr:col>
      <xdr:colOff>101600</xdr:colOff>
      <xdr:row>61</xdr:row>
      <xdr:rowOff>89433</xdr:rowOff>
    </xdr:to>
    <xdr:sp macro="" textlink="">
      <xdr:nvSpPr>
        <xdr:cNvPr id="709" name="楕円 708"/>
        <xdr:cNvSpPr/>
      </xdr:nvSpPr>
      <xdr:spPr>
        <a:xfrm>
          <a:off x="18345150" y="100716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24003</xdr:rowOff>
    </xdr:from>
    <xdr:to>
      <xdr:col>111</xdr:col>
      <xdr:colOff>177800</xdr:colOff>
      <xdr:row>61</xdr:row>
      <xdr:rowOff>38633</xdr:rowOff>
    </xdr:to>
    <xdr:cxnSp macro="">
      <xdr:nvCxnSpPr>
        <xdr:cNvPr id="710" name="直線コネクタ 709"/>
        <xdr:cNvCxnSpPr/>
      </xdr:nvCxnSpPr>
      <xdr:spPr>
        <a:xfrm flipV="1">
          <a:off x="18395950" y="10101453"/>
          <a:ext cx="80645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163170</xdr:rowOff>
    </xdr:from>
    <xdr:to>
      <xdr:col>102</xdr:col>
      <xdr:colOff>165100</xdr:colOff>
      <xdr:row>61</xdr:row>
      <xdr:rowOff>93320</xdr:rowOff>
    </xdr:to>
    <xdr:sp macro="" textlink="">
      <xdr:nvSpPr>
        <xdr:cNvPr id="711" name="楕円 710"/>
        <xdr:cNvSpPr/>
      </xdr:nvSpPr>
      <xdr:spPr>
        <a:xfrm>
          <a:off x="17551400" y="10075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38633</xdr:rowOff>
    </xdr:from>
    <xdr:to>
      <xdr:col>107</xdr:col>
      <xdr:colOff>50800</xdr:colOff>
      <xdr:row>61</xdr:row>
      <xdr:rowOff>42520</xdr:rowOff>
    </xdr:to>
    <xdr:cxnSp macro="">
      <xdr:nvCxnSpPr>
        <xdr:cNvPr id="712" name="直線コネクタ 711"/>
        <xdr:cNvCxnSpPr/>
      </xdr:nvCxnSpPr>
      <xdr:spPr>
        <a:xfrm flipV="1">
          <a:off x="17602200" y="10116083"/>
          <a:ext cx="79375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75387</xdr:rowOff>
    </xdr:from>
    <xdr:to>
      <xdr:col>98</xdr:col>
      <xdr:colOff>38100</xdr:colOff>
      <xdr:row>62</xdr:row>
      <xdr:rowOff>5537</xdr:rowOff>
    </xdr:to>
    <xdr:sp macro="" textlink="">
      <xdr:nvSpPr>
        <xdr:cNvPr id="713" name="楕円 712"/>
        <xdr:cNvSpPr/>
      </xdr:nvSpPr>
      <xdr:spPr>
        <a:xfrm>
          <a:off x="16757650" y="101528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42520</xdr:rowOff>
    </xdr:from>
    <xdr:to>
      <xdr:col>102</xdr:col>
      <xdr:colOff>114300</xdr:colOff>
      <xdr:row>61</xdr:row>
      <xdr:rowOff>126187</xdr:rowOff>
    </xdr:to>
    <xdr:cxnSp macro="">
      <xdr:nvCxnSpPr>
        <xdr:cNvPr id="714" name="直線コネクタ 713"/>
        <xdr:cNvCxnSpPr/>
      </xdr:nvCxnSpPr>
      <xdr:spPr>
        <a:xfrm flipV="1">
          <a:off x="16802100" y="10119970"/>
          <a:ext cx="8001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15" name="n_1aveValue【学校施設】&#10;一人当たり面積"/>
        <xdr:cNvSpPr txBox="1"/>
      </xdr:nvSpPr>
      <xdr:spPr>
        <a:xfrm>
          <a:off x="18980227" y="1018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716" name="n_2aveValue【学校施設】&#10;一人当たり面積"/>
        <xdr:cNvSpPr txBox="1"/>
      </xdr:nvSpPr>
      <xdr:spPr>
        <a:xfrm>
          <a:off x="18180127" y="1019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717" name="n_3aveValue【学校施設】&#10;一人当たり面積"/>
        <xdr:cNvSpPr txBox="1"/>
      </xdr:nvSpPr>
      <xdr:spPr>
        <a:xfrm>
          <a:off x="17386377" y="1017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718" name="n_4aveValue【学校施設】&#10;一人当たり面積"/>
        <xdr:cNvSpPr txBox="1"/>
      </xdr:nvSpPr>
      <xdr:spPr>
        <a:xfrm>
          <a:off x="16592627" y="98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91330</xdr:rowOff>
    </xdr:from>
    <xdr:ext cx="469744" cy="259045"/>
    <xdr:sp macro="" textlink="">
      <xdr:nvSpPr>
        <xdr:cNvPr id="719" name="n_1mainValue【学校施設】&#10;一人当たり面積"/>
        <xdr:cNvSpPr txBox="1"/>
      </xdr:nvSpPr>
      <xdr:spPr>
        <a:xfrm>
          <a:off x="18980227" y="983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105960</xdr:rowOff>
    </xdr:from>
    <xdr:ext cx="469744" cy="259045"/>
    <xdr:sp macro="" textlink="">
      <xdr:nvSpPr>
        <xdr:cNvPr id="720" name="n_2mainValue【学校施設】&#10;一人当たり面積"/>
        <xdr:cNvSpPr txBox="1"/>
      </xdr:nvSpPr>
      <xdr:spPr>
        <a:xfrm>
          <a:off x="18180127" y="985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109847</xdr:rowOff>
    </xdr:from>
    <xdr:ext cx="469744" cy="259045"/>
    <xdr:sp macro="" textlink="">
      <xdr:nvSpPr>
        <xdr:cNvPr id="721" name="n_3mainValue【学校施設】&#10;一人当たり面積"/>
        <xdr:cNvSpPr txBox="1"/>
      </xdr:nvSpPr>
      <xdr:spPr>
        <a:xfrm>
          <a:off x="17386377" y="98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168114</xdr:rowOff>
    </xdr:from>
    <xdr:ext cx="469744" cy="259045"/>
    <xdr:sp macro="" textlink="">
      <xdr:nvSpPr>
        <xdr:cNvPr id="722" name="n_4mainValue【学校施設】&#10;一人当たり面積"/>
        <xdr:cNvSpPr txBox="1"/>
      </xdr:nvSpPr>
      <xdr:spPr>
        <a:xfrm>
          <a:off x="16592627" y="1024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61" name="直線コネクタ 760"/>
        <xdr:cNvCxnSpPr/>
      </xdr:nvCxnSpPr>
      <xdr:spPr>
        <a:xfrm flipV="1">
          <a:off x="14699614" y="165331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62" name="【公民館】&#10;有形固定資産減価償却率最小値テキスト"/>
        <xdr:cNvSpPr txBox="1"/>
      </xdr:nvSpPr>
      <xdr:spPr>
        <a:xfrm>
          <a:off x="14738350" y="1799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3" name="直線コネクタ 762"/>
        <xdr:cNvCxnSpPr/>
      </xdr:nvCxnSpPr>
      <xdr:spPr>
        <a:xfrm>
          <a:off x="14611350" y="17993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4" name="【公民館】&#10;有形固定資産減価償却率最大値テキスト"/>
        <xdr:cNvSpPr txBox="1"/>
      </xdr:nvSpPr>
      <xdr:spPr>
        <a:xfrm>
          <a:off x="14738350" y="1630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5" name="直線コネクタ 764"/>
        <xdr:cNvCxnSpPr/>
      </xdr:nvCxnSpPr>
      <xdr:spPr>
        <a:xfrm>
          <a:off x="14611350" y="16533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6" name="【公民館】&#10;有形固定資産減価償却率平均値テキスト"/>
        <xdr:cNvSpPr txBox="1"/>
      </xdr:nvSpPr>
      <xdr:spPr>
        <a:xfrm>
          <a:off x="14738350" y="1712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7" name="フローチャート: 判断 766"/>
        <xdr:cNvSpPr/>
      </xdr:nvSpPr>
      <xdr:spPr>
        <a:xfrm>
          <a:off x="14649450" y="1726869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8" name="フローチャート: 判断 767"/>
        <xdr:cNvSpPr/>
      </xdr:nvSpPr>
      <xdr:spPr>
        <a:xfrm>
          <a:off x="13887450" y="1727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9" name="フローチャート: 判断 768"/>
        <xdr:cNvSpPr/>
      </xdr:nvSpPr>
      <xdr:spPr>
        <a:xfrm>
          <a:off x="13093700" y="1728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70" name="フローチャート: 判断 769"/>
        <xdr:cNvSpPr/>
      </xdr:nvSpPr>
      <xdr:spPr>
        <a:xfrm>
          <a:off x="12299950" y="172686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71" name="フローチャート: 判断 770"/>
        <xdr:cNvSpPr/>
      </xdr:nvSpPr>
      <xdr:spPr>
        <a:xfrm>
          <a:off x="114871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135128</xdr:rowOff>
    </xdr:from>
    <xdr:to>
      <xdr:col>85</xdr:col>
      <xdr:colOff>177800</xdr:colOff>
      <xdr:row>107</xdr:row>
      <xdr:rowOff>65278</xdr:rowOff>
    </xdr:to>
    <xdr:sp macro="" textlink="">
      <xdr:nvSpPr>
        <xdr:cNvPr id="777" name="楕円 776"/>
        <xdr:cNvSpPr/>
      </xdr:nvSpPr>
      <xdr:spPr>
        <a:xfrm>
          <a:off x="14649450" y="177373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113555</xdr:rowOff>
    </xdr:from>
    <xdr:ext cx="405111" cy="259045"/>
    <xdr:sp macro="" textlink="">
      <xdr:nvSpPr>
        <xdr:cNvPr id="778" name="【公民館】&#10;有形固定資産減価償却率該当値テキスト"/>
        <xdr:cNvSpPr txBox="1"/>
      </xdr:nvSpPr>
      <xdr:spPr>
        <a:xfrm>
          <a:off x="14738350" y="1771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91694</xdr:rowOff>
    </xdr:from>
    <xdr:to>
      <xdr:col>81</xdr:col>
      <xdr:colOff>101600</xdr:colOff>
      <xdr:row>107</xdr:row>
      <xdr:rowOff>21844</xdr:rowOff>
    </xdr:to>
    <xdr:sp macro="" textlink="">
      <xdr:nvSpPr>
        <xdr:cNvPr id="779" name="楕円 778"/>
        <xdr:cNvSpPr/>
      </xdr:nvSpPr>
      <xdr:spPr>
        <a:xfrm>
          <a:off x="13887450" y="176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142494</xdr:rowOff>
    </xdr:from>
    <xdr:to>
      <xdr:col>85</xdr:col>
      <xdr:colOff>127000</xdr:colOff>
      <xdr:row>107</xdr:row>
      <xdr:rowOff>14478</xdr:rowOff>
    </xdr:to>
    <xdr:cxnSp macro="">
      <xdr:nvCxnSpPr>
        <xdr:cNvPr id="780" name="直線コネクタ 779"/>
        <xdr:cNvCxnSpPr/>
      </xdr:nvCxnSpPr>
      <xdr:spPr>
        <a:xfrm>
          <a:off x="13938250" y="17744694"/>
          <a:ext cx="762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50546</xdr:rowOff>
    </xdr:from>
    <xdr:to>
      <xdr:col>76</xdr:col>
      <xdr:colOff>165100</xdr:colOff>
      <xdr:row>106</xdr:row>
      <xdr:rowOff>152146</xdr:rowOff>
    </xdr:to>
    <xdr:sp macro="" textlink="">
      <xdr:nvSpPr>
        <xdr:cNvPr id="781" name="楕円 780"/>
        <xdr:cNvSpPr/>
      </xdr:nvSpPr>
      <xdr:spPr>
        <a:xfrm>
          <a:off x="130937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101346</xdr:rowOff>
    </xdr:from>
    <xdr:to>
      <xdr:col>81</xdr:col>
      <xdr:colOff>50800</xdr:colOff>
      <xdr:row>106</xdr:row>
      <xdr:rowOff>142494</xdr:rowOff>
    </xdr:to>
    <xdr:cxnSp macro="">
      <xdr:nvCxnSpPr>
        <xdr:cNvPr id="782" name="直線コネクタ 781"/>
        <xdr:cNvCxnSpPr/>
      </xdr:nvCxnSpPr>
      <xdr:spPr>
        <a:xfrm>
          <a:off x="13144500" y="17703546"/>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7113</xdr:rowOff>
    </xdr:from>
    <xdr:to>
      <xdr:col>72</xdr:col>
      <xdr:colOff>38100</xdr:colOff>
      <xdr:row>106</xdr:row>
      <xdr:rowOff>108713</xdr:rowOff>
    </xdr:to>
    <xdr:sp macro="" textlink="">
      <xdr:nvSpPr>
        <xdr:cNvPr id="783" name="楕円 782"/>
        <xdr:cNvSpPr/>
      </xdr:nvSpPr>
      <xdr:spPr>
        <a:xfrm>
          <a:off x="12299950" y="176093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57913</xdr:rowOff>
    </xdr:from>
    <xdr:to>
      <xdr:col>76</xdr:col>
      <xdr:colOff>114300</xdr:colOff>
      <xdr:row>106</xdr:row>
      <xdr:rowOff>101346</xdr:rowOff>
    </xdr:to>
    <xdr:cxnSp macro="">
      <xdr:nvCxnSpPr>
        <xdr:cNvPr id="784" name="直線コネクタ 783"/>
        <xdr:cNvCxnSpPr/>
      </xdr:nvCxnSpPr>
      <xdr:spPr>
        <a:xfrm>
          <a:off x="12344400" y="17660113"/>
          <a:ext cx="8001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130556</xdr:rowOff>
    </xdr:from>
    <xdr:to>
      <xdr:col>67</xdr:col>
      <xdr:colOff>101600</xdr:colOff>
      <xdr:row>106</xdr:row>
      <xdr:rowOff>60706</xdr:rowOff>
    </xdr:to>
    <xdr:sp macro="" textlink="">
      <xdr:nvSpPr>
        <xdr:cNvPr id="785" name="楕円 784"/>
        <xdr:cNvSpPr/>
      </xdr:nvSpPr>
      <xdr:spPr>
        <a:xfrm>
          <a:off x="1148715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xdr:rowOff>
    </xdr:from>
    <xdr:to>
      <xdr:col>71</xdr:col>
      <xdr:colOff>177800</xdr:colOff>
      <xdr:row>106</xdr:row>
      <xdr:rowOff>57913</xdr:rowOff>
    </xdr:to>
    <xdr:cxnSp macro="">
      <xdr:nvCxnSpPr>
        <xdr:cNvPr id="786" name="直線コネクタ 785"/>
        <xdr:cNvCxnSpPr/>
      </xdr:nvCxnSpPr>
      <xdr:spPr>
        <a:xfrm>
          <a:off x="11537950" y="17612106"/>
          <a:ext cx="80645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7" name="n_1aveValue【公民館】&#10;有形固定資産減価償却率"/>
        <xdr:cNvSpPr txBox="1"/>
      </xdr:nvSpPr>
      <xdr:spPr>
        <a:xfrm>
          <a:off x="13742044" y="1705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8" name="n_2aveValue【公民館】&#10;有形固定資産減価償却率"/>
        <xdr:cNvSpPr txBox="1"/>
      </xdr:nvSpPr>
      <xdr:spPr>
        <a:xfrm>
          <a:off x="12960994" y="1706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789" name="n_3aveValue【公民館】&#10;有形固定資産減価償却率"/>
        <xdr:cNvSpPr txBox="1"/>
      </xdr:nvSpPr>
      <xdr:spPr>
        <a:xfrm>
          <a:off x="12167244" y="1704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90" name="n_4aveValue【公民館】&#10;有形固定資産減価償却率"/>
        <xdr:cNvSpPr txBox="1"/>
      </xdr:nvSpPr>
      <xdr:spPr>
        <a:xfrm>
          <a:off x="113544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12971</xdr:rowOff>
    </xdr:from>
    <xdr:ext cx="405111" cy="259045"/>
    <xdr:sp macro="" textlink="">
      <xdr:nvSpPr>
        <xdr:cNvPr id="791" name="n_1mainValue【公民館】&#10;有形固定資産減価償却率"/>
        <xdr:cNvSpPr txBox="1"/>
      </xdr:nvSpPr>
      <xdr:spPr>
        <a:xfrm>
          <a:off x="13742044" y="177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143273</xdr:rowOff>
    </xdr:from>
    <xdr:ext cx="405111" cy="259045"/>
    <xdr:sp macro="" textlink="">
      <xdr:nvSpPr>
        <xdr:cNvPr id="792" name="n_2mainValue【公民館】&#10;有形固定資産減価償却率"/>
        <xdr:cNvSpPr txBox="1"/>
      </xdr:nvSpPr>
      <xdr:spPr>
        <a:xfrm>
          <a:off x="12960994" y="1774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99840</xdr:rowOff>
    </xdr:from>
    <xdr:ext cx="405111" cy="259045"/>
    <xdr:sp macro="" textlink="">
      <xdr:nvSpPr>
        <xdr:cNvPr id="793" name="n_3mainValue【公民館】&#10;有形固定資産減価償却率"/>
        <xdr:cNvSpPr txBox="1"/>
      </xdr:nvSpPr>
      <xdr:spPr>
        <a:xfrm>
          <a:off x="121672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51833</xdr:rowOff>
    </xdr:from>
    <xdr:ext cx="405111" cy="259045"/>
    <xdr:sp macro="" textlink="">
      <xdr:nvSpPr>
        <xdr:cNvPr id="794" name="n_4mainValue【公民館】&#10;有形固定資産減価償却率"/>
        <xdr:cNvSpPr txBox="1"/>
      </xdr:nvSpPr>
      <xdr:spPr>
        <a:xfrm>
          <a:off x="11354444" y="1765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6" name="直線コネクタ 815"/>
        <xdr:cNvCxnSpPr/>
      </xdr:nvCxnSpPr>
      <xdr:spPr>
        <a:xfrm flipV="1">
          <a:off x="19951064" y="167274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7" name="【公民館】&#10;一人当たり面積最小値テキスト"/>
        <xdr:cNvSpPr txBox="1"/>
      </xdr:nvSpPr>
      <xdr:spPr>
        <a:xfrm>
          <a:off x="19989800" y="1796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8" name="直線コネクタ 817"/>
        <xdr:cNvCxnSpPr/>
      </xdr:nvCxnSpPr>
      <xdr:spPr>
        <a:xfrm>
          <a:off x="19881850" y="17961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9" name="【公民館】&#10;一人当たり面積最大値テキスト"/>
        <xdr:cNvSpPr txBox="1"/>
      </xdr:nvSpPr>
      <xdr:spPr>
        <a:xfrm>
          <a:off x="19989800" y="1650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20" name="直線コネクタ 819"/>
        <xdr:cNvCxnSpPr/>
      </xdr:nvCxnSpPr>
      <xdr:spPr>
        <a:xfrm>
          <a:off x="19881850" y="16727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21" name="【公民館】&#10;一人当たり面積平均値テキスト"/>
        <xdr:cNvSpPr txBox="1"/>
      </xdr:nvSpPr>
      <xdr:spPr>
        <a:xfrm>
          <a:off x="19989800" y="17399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22" name="フローチャート: 判断 821"/>
        <xdr:cNvSpPr/>
      </xdr:nvSpPr>
      <xdr:spPr>
        <a:xfrm>
          <a:off x="199009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3" name="フローチャート: 判断 822"/>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4" name="フローチャート: 判断 823"/>
        <xdr:cNvSpPr/>
      </xdr:nvSpPr>
      <xdr:spPr>
        <a:xfrm>
          <a:off x="1834515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5" name="フローチャート: 判断 824"/>
        <xdr:cNvSpPr/>
      </xdr:nvSpPr>
      <xdr:spPr>
        <a:xfrm>
          <a:off x="17551400" y="1754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6" name="フローチャート: 判断 825"/>
        <xdr:cNvSpPr/>
      </xdr:nvSpPr>
      <xdr:spPr>
        <a:xfrm>
          <a:off x="16757650" y="175521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107696</xdr:rowOff>
    </xdr:from>
    <xdr:to>
      <xdr:col>116</xdr:col>
      <xdr:colOff>114300</xdr:colOff>
      <xdr:row>108</xdr:row>
      <xdr:rowOff>37846</xdr:rowOff>
    </xdr:to>
    <xdr:sp macro="" textlink="">
      <xdr:nvSpPr>
        <xdr:cNvPr id="832" name="楕円 831"/>
        <xdr:cNvSpPr/>
      </xdr:nvSpPr>
      <xdr:spPr>
        <a:xfrm>
          <a:off x="199009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22623</xdr:rowOff>
    </xdr:from>
    <xdr:ext cx="469744" cy="259045"/>
    <xdr:sp macro="" textlink="">
      <xdr:nvSpPr>
        <xdr:cNvPr id="833" name="【公民館】&#10;一人当たり面積該当値テキスト"/>
        <xdr:cNvSpPr txBox="1"/>
      </xdr:nvSpPr>
      <xdr:spPr>
        <a:xfrm>
          <a:off x="19989800" y="1779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107696</xdr:rowOff>
    </xdr:from>
    <xdr:to>
      <xdr:col>112</xdr:col>
      <xdr:colOff>38100</xdr:colOff>
      <xdr:row>108</xdr:row>
      <xdr:rowOff>37846</xdr:rowOff>
    </xdr:to>
    <xdr:sp macro="" textlink="">
      <xdr:nvSpPr>
        <xdr:cNvPr id="834" name="楕円 833"/>
        <xdr:cNvSpPr/>
      </xdr:nvSpPr>
      <xdr:spPr>
        <a:xfrm>
          <a:off x="19157950" y="178813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158496</xdr:rowOff>
    </xdr:from>
    <xdr:to>
      <xdr:col>116</xdr:col>
      <xdr:colOff>63500</xdr:colOff>
      <xdr:row>107</xdr:row>
      <xdr:rowOff>158496</xdr:rowOff>
    </xdr:to>
    <xdr:cxnSp macro="">
      <xdr:nvCxnSpPr>
        <xdr:cNvPr id="835" name="直線コネクタ 834"/>
        <xdr:cNvCxnSpPr/>
      </xdr:nvCxnSpPr>
      <xdr:spPr>
        <a:xfrm>
          <a:off x="19202400" y="1793214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109982</xdr:rowOff>
    </xdr:from>
    <xdr:to>
      <xdr:col>107</xdr:col>
      <xdr:colOff>101600</xdr:colOff>
      <xdr:row>108</xdr:row>
      <xdr:rowOff>40132</xdr:rowOff>
    </xdr:to>
    <xdr:sp macro="" textlink="">
      <xdr:nvSpPr>
        <xdr:cNvPr id="836" name="楕円 835"/>
        <xdr:cNvSpPr/>
      </xdr:nvSpPr>
      <xdr:spPr>
        <a:xfrm>
          <a:off x="1834515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158496</xdr:rowOff>
    </xdr:from>
    <xdr:to>
      <xdr:col>111</xdr:col>
      <xdr:colOff>177800</xdr:colOff>
      <xdr:row>107</xdr:row>
      <xdr:rowOff>160782</xdr:rowOff>
    </xdr:to>
    <xdr:cxnSp macro="">
      <xdr:nvCxnSpPr>
        <xdr:cNvPr id="837" name="直線コネクタ 836"/>
        <xdr:cNvCxnSpPr/>
      </xdr:nvCxnSpPr>
      <xdr:spPr>
        <a:xfrm flipV="1">
          <a:off x="18395950" y="1793214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109982</xdr:rowOff>
    </xdr:from>
    <xdr:to>
      <xdr:col>102</xdr:col>
      <xdr:colOff>165100</xdr:colOff>
      <xdr:row>108</xdr:row>
      <xdr:rowOff>40132</xdr:rowOff>
    </xdr:to>
    <xdr:sp macro="" textlink="">
      <xdr:nvSpPr>
        <xdr:cNvPr id="838" name="楕円 837"/>
        <xdr:cNvSpPr/>
      </xdr:nvSpPr>
      <xdr:spPr>
        <a:xfrm>
          <a:off x="175514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160782</xdr:rowOff>
    </xdr:from>
    <xdr:to>
      <xdr:col>107</xdr:col>
      <xdr:colOff>50800</xdr:colOff>
      <xdr:row>107</xdr:row>
      <xdr:rowOff>160782</xdr:rowOff>
    </xdr:to>
    <xdr:cxnSp macro="">
      <xdr:nvCxnSpPr>
        <xdr:cNvPr id="839" name="直線コネクタ 838"/>
        <xdr:cNvCxnSpPr/>
      </xdr:nvCxnSpPr>
      <xdr:spPr>
        <a:xfrm>
          <a:off x="17602200" y="1793443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109982</xdr:rowOff>
    </xdr:from>
    <xdr:to>
      <xdr:col>98</xdr:col>
      <xdr:colOff>38100</xdr:colOff>
      <xdr:row>108</xdr:row>
      <xdr:rowOff>40132</xdr:rowOff>
    </xdr:to>
    <xdr:sp macro="" textlink="">
      <xdr:nvSpPr>
        <xdr:cNvPr id="840" name="楕円 839"/>
        <xdr:cNvSpPr/>
      </xdr:nvSpPr>
      <xdr:spPr>
        <a:xfrm>
          <a:off x="16757650" y="178836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160782</xdr:rowOff>
    </xdr:from>
    <xdr:to>
      <xdr:col>102</xdr:col>
      <xdr:colOff>114300</xdr:colOff>
      <xdr:row>107</xdr:row>
      <xdr:rowOff>160782</xdr:rowOff>
    </xdr:to>
    <xdr:cxnSp macro="">
      <xdr:nvCxnSpPr>
        <xdr:cNvPr id="841" name="直線コネクタ 840"/>
        <xdr:cNvCxnSpPr/>
      </xdr:nvCxnSpPr>
      <xdr:spPr>
        <a:xfrm>
          <a:off x="16802100" y="179344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2" name="n_1aveValue【公民館】&#10;一人当たり面積"/>
        <xdr:cNvSpPr txBox="1"/>
      </xdr:nvSpPr>
      <xdr:spPr>
        <a:xfrm>
          <a:off x="189802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43" name="n_2aveValue【公民館】&#10;一人当たり面積"/>
        <xdr:cNvSpPr txBox="1"/>
      </xdr:nvSpPr>
      <xdr:spPr>
        <a:xfrm>
          <a:off x="1818012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4" name="n_3aveValue【公民館】&#10;一人当たり面積"/>
        <xdr:cNvSpPr txBox="1"/>
      </xdr:nvSpPr>
      <xdr:spPr>
        <a:xfrm>
          <a:off x="1738637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45" name="n_4aveValue【公民館】&#10;一人当たり面積"/>
        <xdr:cNvSpPr txBox="1"/>
      </xdr:nvSpPr>
      <xdr:spPr>
        <a:xfrm>
          <a:off x="16592627" y="173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28973</xdr:rowOff>
    </xdr:from>
    <xdr:ext cx="469744" cy="259045"/>
    <xdr:sp macro="" textlink="">
      <xdr:nvSpPr>
        <xdr:cNvPr id="846" name="n_1mainValue【公民館】&#10;一人当たり面積"/>
        <xdr:cNvSpPr txBox="1"/>
      </xdr:nvSpPr>
      <xdr:spPr>
        <a:xfrm>
          <a:off x="1898022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31259</xdr:rowOff>
    </xdr:from>
    <xdr:ext cx="469744" cy="259045"/>
    <xdr:sp macro="" textlink="">
      <xdr:nvSpPr>
        <xdr:cNvPr id="847" name="n_2mainValue【公民館】&#10;一人当たり面積"/>
        <xdr:cNvSpPr txBox="1"/>
      </xdr:nvSpPr>
      <xdr:spPr>
        <a:xfrm>
          <a:off x="181801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31259</xdr:rowOff>
    </xdr:from>
    <xdr:ext cx="469744" cy="259045"/>
    <xdr:sp macro="" textlink="">
      <xdr:nvSpPr>
        <xdr:cNvPr id="848" name="n_3mainValue【公民館】&#10;一人当たり面積"/>
        <xdr:cNvSpPr txBox="1"/>
      </xdr:nvSpPr>
      <xdr:spPr>
        <a:xfrm>
          <a:off x="1738637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31259</xdr:rowOff>
    </xdr:from>
    <xdr:ext cx="469744" cy="259045"/>
    <xdr:sp macro="" textlink="">
      <xdr:nvSpPr>
        <xdr:cNvPr id="849" name="n_4mainValue【公民館】&#10;一人当たり面積"/>
        <xdr:cNvSpPr txBox="1"/>
      </xdr:nvSpPr>
      <xdr:spPr>
        <a:xfrm>
          <a:off x="165926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の有形固定資産減価償却率を施設類型別に分析すると、道路、港湾・漁港、公民館において減価償却率が類似団体内平均値を上回っている一方で、橋りょう・トンネル、学校施設、公営住宅については減価償却率が類似団体内平均値を下回っている。これ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においてすべて同様の傾向にある。しかし、比較的減価償却率が低い施設においても、中には老朽化が進んでいる施設も含まれているため、その修繕費用が嵩んでいることや大規模改修、更新が必要になってくることに変わりは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38,343
38,163
101.30
27,840,909
27,048,293
635,254
10,349,472
14,104,812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xdr:cNvCxnSpPr/>
      </xdr:nvCxnSpPr>
      <xdr:spPr>
        <a:xfrm flipV="1">
          <a:off x="4177665" y="5578203"/>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xdr:cNvSpPr txBox="1"/>
      </xdr:nvSpPr>
      <xdr:spPr>
        <a:xfrm>
          <a:off x="4216400" y="7035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xdr:cNvCxnSpPr/>
      </xdr:nvCxnSpPr>
      <xdr:spPr>
        <a:xfrm>
          <a:off x="4108450" y="7031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xdr:cNvSpPr txBox="1"/>
      </xdr:nvSpPr>
      <xdr:spPr>
        <a:xfrm>
          <a:off x="4216400" y="5359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xdr:cNvCxnSpPr/>
      </xdr:nvCxnSpPr>
      <xdr:spPr>
        <a:xfrm>
          <a:off x="4108450" y="5578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xdr:cNvSpPr txBox="1"/>
      </xdr:nvSpPr>
      <xdr:spPr>
        <a:xfrm>
          <a:off x="4216400" y="6086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xdr:cNvSpPr/>
      </xdr:nvSpPr>
      <xdr:spPr>
        <a:xfrm>
          <a:off x="4127500" y="6228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xdr:cNvSpPr/>
      </xdr:nvSpPr>
      <xdr:spPr>
        <a:xfrm>
          <a:off x="3384550" y="62777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5717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xdr:cNvSpPr/>
      </xdr:nvSpPr>
      <xdr:spPr>
        <a:xfrm>
          <a:off x="1778000" y="6531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xdr:cNvSpPr/>
      </xdr:nvSpPr>
      <xdr:spPr>
        <a:xfrm>
          <a:off x="984250" y="6472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74" name="楕円 73"/>
        <xdr:cNvSpPr/>
      </xdr:nvSpPr>
      <xdr:spPr>
        <a:xfrm>
          <a:off x="4127500" y="63675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65876</xdr:rowOff>
    </xdr:from>
    <xdr:ext cx="405111" cy="259045"/>
    <xdr:sp macro="" textlink="">
      <xdr:nvSpPr>
        <xdr:cNvPr id="75" name="【図書館】&#10;有形固定資産減価償却率該当値テキスト"/>
        <xdr:cNvSpPr txBox="1"/>
      </xdr:nvSpPr>
      <xdr:spPr>
        <a:xfrm>
          <a:off x="4216400" y="6346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53159</xdr:rowOff>
    </xdr:from>
    <xdr:to>
      <xdr:col>20</xdr:col>
      <xdr:colOff>38100</xdr:colOff>
      <xdr:row>38</xdr:row>
      <xdr:rowOff>154759</xdr:rowOff>
    </xdr:to>
    <xdr:sp macro="" textlink="">
      <xdr:nvSpPr>
        <xdr:cNvPr id="76" name="楕円 75"/>
        <xdr:cNvSpPr/>
      </xdr:nvSpPr>
      <xdr:spPr>
        <a:xfrm>
          <a:off x="3384550" y="63333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103959</xdr:rowOff>
    </xdr:from>
    <xdr:to>
      <xdr:col>24</xdr:col>
      <xdr:colOff>63500</xdr:colOff>
      <xdr:row>38</xdr:row>
      <xdr:rowOff>138249</xdr:rowOff>
    </xdr:to>
    <xdr:cxnSp macro="">
      <xdr:nvCxnSpPr>
        <xdr:cNvPr id="77" name="直線コネクタ 76"/>
        <xdr:cNvCxnSpPr/>
      </xdr:nvCxnSpPr>
      <xdr:spPr>
        <a:xfrm>
          <a:off x="3429000" y="6384109"/>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xdr:cNvSpPr/>
      </xdr:nvSpPr>
      <xdr:spPr>
        <a:xfrm>
          <a:off x="2571750" y="63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103959</xdr:rowOff>
    </xdr:to>
    <xdr:cxnSp macro="">
      <xdr:nvCxnSpPr>
        <xdr:cNvPr id="79" name="直線コネクタ 78"/>
        <xdr:cNvCxnSpPr/>
      </xdr:nvCxnSpPr>
      <xdr:spPr>
        <a:xfrm>
          <a:off x="2622550" y="6372678"/>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xdr:cNvSpPr/>
      </xdr:nvSpPr>
      <xdr:spPr>
        <a:xfrm>
          <a:off x="1778000" y="62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81" name="直線コネクタ 80"/>
        <xdr:cNvCxnSpPr/>
      </xdr:nvCxnSpPr>
      <xdr:spPr>
        <a:xfrm>
          <a:off x="1828800" y="6340022"/>
          <a:ext cx="7937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xdr:cNvSpPr/>
      </xdr:nvSpPr>
      <xdr:spPr>
        <a:xfrm>
          <a:off x="984250" y="62629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xdr:cNvCxnSpPr/>
      </xdr:nvCxnSpPr>
      <xdr:spPr>
        <a:xfrm>
          <a:off x="1028700" y="6307365"/>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xdr:cNvSpPr txBox="1"/>
      </xdr:nvSpPr>
      <xdr:spPr>
        <a:xfrm>
          <a:off x="3239144" y="6065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xdr:cNvSpPr txBox="1"/>
      </xdr:nvSpPr>
      <xdr:spPr>
        <a:xfrm>
          <a:off x="24390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86" name="n_3aveValue【図書館】&#10;有形固定資産減価償却率"/>
        <xdr:cNvSpPr txBox="1"/>
      </xdr:nvSpPr>
      <xdr:spPr>
        <a:xfrm>
          <a:off x="1645294" y="661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87" name="n_4aveValue【図書館】&#10;有形固定資産減価償却率"/>
        <xdr:cNvSpPr txBox="1"/>
      </xdr:nvSpPr>
      <xdr:spPr>
        <a:xfrm>
          <a:off x="851544" y="656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145886</xdr:rowOff>
    </xdr:from>
    <xdr:ext cx="405111" cy="259045"/>
    <xdr:sp macro="" textlink="">
      <xdr:nvSpPr>
        <xdr:cNvPr id="88" name="n_1mainValue【図書館】&#10;有形固定資産減価償却率"/>
        <xdr:cNvSpPr txBox="1"/>
      </xdr:nvSpPr>
      <xdr:spPr>
        <a:xfrm>
          <a:off x="3239144" y="642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9" name="n_2mainValue【図書館】&#10;有形固定資産減価償却率"/>
        <xdr:cNvSpPr txBox="1"/>
      </xdr:nvSpPr>
      <xdr:spPr>
        <a:xfrm>
          <a:off x="2439044" y="6109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90" name="n_3mainValue【図書館】&#10;有形固定資産減価償却率"/>
        <xdr:cNvSpPr txBox="1"/>
      </xdr:nvSpPr>
      <xdr:spPr>
        <a:xfrm>
          <a:off x="1645294" y="607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94541</xdr:rowOff>
    </xdr:from>
    <xdr:ext cx="405111" cy="259045"/>
    <xdr:sp macro="" textlink="">
      <xdr:nvSpPr>
        <xdr:cNvPr id="91" name="n_4mainValue【図書館】&#10;有形固定資産減価償却率"/>
        <xdr:cNvSpPr txBox="1"/>
      </xdr:nvSpPr>
      <xdr:spPr>
        <a:xfrm>
          <a:off x="851544" y="604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xdr:cNvCxnSpPr/>
      </xdr:nvCxnSpPr>
      <xdr:spPr>
        <a:xfrm flipV="1">
          <a:off x="9429115" y="5577114"/>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xdr:cNvSpPr txBox="1"/>
      </xdr:nvSpPr>
      <xdr:spPr>
        <a:xfrm>
          <a:off x="9467850" y="693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xdr:cNvCxnSpPr/>
      </xdr:nvCxnSpPr>
      <xdr:spPr>
        <a:xfrm>
          <a:off x="9359900" y="6941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xdr:cNvSpPr txBox="1"/>
      </xdr:nvSpPr>
      <xdr:spPr>
        <a:xfrm>
          <a:off x="9467850" y="53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xdr:cNvCxnSpPr/>
      </xdr:nvCxnSpPr>
      <xdr:spPr>
        <a:xfrm>
          <a:off x="9359900" y="5577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xdr:cNvSpPr txBox="1"/>
      </xdr:nvSpPr>
      <xdr:spPr>
        <a:xfrm>
          <a:off x="9467850" y="6293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xdr:cNvSpPr/>
      </xdr:nvSpPr>
      <xdr:spPr>
        <a:xfrm>
          <a:off x="9398000" y="6441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xdr:cNvSpPr/>
      </xdr:nvSpPr>
      <xdr:spPr>
        <a:xfrm>
          <a:off x="8636000" y="645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xdr:cNvSpPr/>
      </xdr:nvSpPr>
      <xdr:spPr>
        <a:xfrm>
          <a:off x="7842250" y="64679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xdr:cNvSpPr/>
      </xdr:nvSpPr>
      <xdr:spPr>
        <a:xfrm>
          <a:off x="7029450" y="650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xdr:cNvSpPr/>
      </xdr:nvSpPr>
      <xdr:spPr>
        <a:xfrm>
          <a:off x="6235700" y="650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9398000" y="67010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xdr:cNvSpPr txBox="1"/>
      </xdr:nvSpPr>
      <xdr:spPr>
        <a:xfrm>
          <a:off x="9467850" y="667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8636000" y="6701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xdr:cNvCxnSpPr/>
      </xdr:nvCxnSpPr>
      <xdr:spPr>
        <a:xfrm>
          <a:off x="8686800" y="675186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xdr:cNvSpPr/>
      </xdr:nvSpPr>
      <xdr:spPr>
        <a:xfrm>
          <a:off x="7842250" y="67010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xdr:cNvCxnSpPr/>
      </xdr:nvCxnSpPr>
      <xdr:spPr>
        <a:xfrm>
          <a:off x="7886700" y="675186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xdr:cNvSpPr/>
      </xdr:nvSpPr>
      <xdr:spPr>
        <a:xfrm>
          <a:off x="7029450" y="6701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xdr:cNvCxnSpPr/>
      </xdr:nvCxnSpPr>
      <xdr:spPr>
        <a:xfrm>
          <a:off x="7080250" y="675186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41" name="楕円 140"/>
        <xdr:cNvSpPr/>
      </xdr:nvSpPr>
      <xdr:spPr>
        <a:xfrm>
          <a:off x="623570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152400</xdr:rowOff>
    </xdr:to>
    <xdr:cxnSp macro="">
      <xdr:nvCxnSpPr>
        <xdr:cNvPr id="142" name="直線コネクタ 141"/>
        <xdr:cNvCxnSpPr/>
      </xdr:nvCxnSpPr>
      <xdr:spPr>
        <a:xfrm flipV="1">
          <a:off x="6286500" y="6751865"/>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xdr:cNvSpPr txBox="1"/>
      </xdr:nvSpPr>
      <xdr:spPr>
        <a:xfrm>
          <a:off x="8458277"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xdr:cNvSpPr txBox="1"/>
      </xdr:nvSpPr>
      <xdr:spPr>
        <a:xfrm>
          <a:off x="7677227"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45" name="n_3aveValue【図書館】&#10;一人当たり面積"/>
        <xdr:cNvSpPr txBox="1"/>
      </xdr:nvSpPr>
      <xdr:spPr>
        <a:xfrm>
          <a:off x="6864427" y="628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6" name="n_4aveValue【図書館】&#10;一人当たり面積"/>
        <xdr:cNvSpPr txBox="1"/>
      </xdr:nvSpPr>
      <xdr:spPr>
        <a:xfrm>
          <a:off x="6070677" y="628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8458277" y="678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xdr:cNvSpPr txBox="1"/>
      </xdr:nvSpPr>
      <xdr:spPr>
        <a:xfrm>
          <a:off x="7677227" y="678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xdr:cNvSpPr txBox="1"/>
      </xdr:nvSpPr>
      <xdr:spPr>
        <a:xfrm>
          <a:off x="6864427" y="678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50" name="n_4mainValue【図書館】&#10;一人当たり面積"/>
        <xdr:cNvSpPr txBox="1"/>
      </xdr:nvSpPr>
      <xdr:spPr>
        <a:xfrm>
          <a:off x="607067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xdr:cNvCxnSpPr/>
      </xdr:nvCxnSpPr>
      <xdr:spPr>
        <a:xfrm flipV="1">
          <a:off x="4177665" y="931291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xdr:cNvSpPr txBox="1"/>
      </xdr:nvSpPr>
      <xdr:spPr>
        <a:xfrm>
          <a:off x="42164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xdr:cNvCxnSpPr/>
      </xdr:nvCxnSpPr>
      <xdr:spPr>
        <a:xfrm>
          <a:off x="4108450" y="9312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xdr:cNvSpPr txBox="1"/>
      </xdr:nvSpPr>
      <xdr:spPr>
        <a:xfrm>
          <a:off x="42164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xdr:cNvSpPr/>
      </xdr:nvSpPr>
      <xdr:spPr>
        <a:xfrm>
          <a:off x="412750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xdr:cNvSpPr/>
      </xdr:nvSpPr>
      <xdr:spPr>
        <a:xfrm>
          <a:off x="33845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xdr:cNvSpPr/>
      </xdr:nvSpPr>
      <xdr:spPr>
        <a:xfrm>
          <a:off x="257175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xdr:cNvSpPr/>
      </xdr:nvSpPr>
      <xdr:spPr>
        <a:xfrm>
          <a:off x="1778000" y="998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xdr:cNvSpPr/>
      </xdr:nvSpPr>
      <xdr:spPr>
        <a:xfrm>
          <a:off x="984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91" name="楕円 190"/>
        <xdr:cNvSpPr/>
      </xdr:nvSpPr>
      <xdr:spPr>
        <a:xfrm>
          <a:off x="4127500" y="99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50182</xdr:rowOff>
    </xdr:from>
    <xdr:ext cx="405111" cy="259045"/>
    <xdr:sp macro="" textlink="">
      <xdr:nvSpPr>
        <xdr:cNvPr id="192" name="【体育館・プール】&#10;有形固定資産減価償却率該当値テキスト"/>
        <xdr:cNvSpPr txBox="1"/>
      </xdr:nvSpPr>
      <xdr:spPr>
        <a:xfrm>
          <a:off x="4216400" y="979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149225</xdr:rowOff>
    </xdr:from>
    <xdr:to>
      <xdr:col>20</xdr:col>
      <xdr:colOff>38100</xdr:colOff>
      <xdr:row>60</xdr:row>
      <xdr:rowOff>79375</xdr:rowOff>
    </xdr:to>
    <xdr:sp macro="" textlink="">
      <xdr:nvSpPr>
        <xdr:cNvPr id="193" name="楕円 192"/>
        <xdr:cNvSpPr/>
      </xdr:nvSpPr>
      <xdr:spPr>
        <a:xfrm>
          <a:off x="3384550" y="9896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28575</xdr:rowOff>
    </xdr:from>
    <xdr:to>
      <xdr:col>24</xdr:col>
      <xdr:colOff>63500</xdr:colOff>
      <xdr:row>60</xdr:row>
      <xdr:rowOff>78105</xdr:rowOff>
    </xdr:to>
    <xdr:cxnSp macro="">
      <xdr:nvCxnSpPr>
        <xdr:cNvPr id="194" name="直線コネクタ 193"/>
        <xdr:cNvCxnSpPr/>
      </xdr:nvCxnSpPr>
      <xdr:spPr>
        <a:xfrm>
          <a:off x="3429000" y="9940925"/>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5" name="楕円 194"/>
        <xdr:cNvSpPr/>
      </xdr:nvSpPr>
      <xdr:spPr>
        <a:xfrm>
          <a:off x="2571750" y="9856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28575</xdr:rowOff>
    </xdr:to>
    <xdr:cxnSp macro="">
      <xdr:nvCxnSpPr>
        <xdr:cNvPr id="196" name="直線コネクタ 195"/>
        <xdr:cNvCxnSpPr/>
      </xdr:nvCxnSpPr>
      <xdr:spPr>
        <a:xfrm>
          <a:off x="2622550" y="9907270"/>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7" name="楕円 196"/>
        <xdr:cNvSpPr/>
      </xdr:nvSpPr>
      <xdr:spPr>
        <a:xfrm>
          <a:off x="1778000" y="98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160020</xdr:rowOff>
    </xdr:to>
    <xdr:cxnSp macro="">
      <xdr:nvCxnSpPr>
        <xdr:cNvPr id="198" name="直線コネクタ 197"/>
        <xdr:cNvCxnSpPr/>
      </xdr:nvCxnSpPr>
      <xdr:spPr>
        <a:xfrm>
          <a:off x="1828800" y="9863455"/>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15875</xdr:rowOff>
    </xdr:from>
    <xdr:to>
      <xdr:col>6</xdr:col>
      <xdr:colOff>38100</xdr:colOff>
      <xdr:row>59</xdr:row>
      <xdr:rowOff>117475</xdr:rowOff>
    </xdr:to>
    <xdr:sp macro="" textlink="">
      <xdr:nvSpPr>
        <xdr:cNvPr id="199" name="楕円 198"/>
        <xdr:cNvSpPr/>
      </xdr:nvSpPr>
      <xdr:spPr>
        <a:xfrm>
          <a:off x="984250" y="9763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66675</xdr:rowOff>
    </xdr:from>
    <xdr:to>
      <xdr:col>10</xdr:col>
      <xdr:colOff>114300</xdr:colOff>
      <xdr:row>59</xdr:row>
      <xdr:rowOff>116205</xdr:rowOff>
    </xdr:to>
    <xdr:cxnSp macro="">
      <xdr:nvCxnSpPr>
        <xdr:cNvPr id="200" name="直線コネクタ 199"/>
        <xdr:cNvCxnSpPr/>
      </xdr:nvCxnSpPr>
      <xdr:spPr>
        <a:xfrm>
          <a:off x="1028700" y="9813925"/>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xdr:cNvSpPr txBox="1"/>
      </xdr:nvSpPr>
      <xdr:spPr>
        <a:xfrm>
          <a:off x="32391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xdr:cNvSpPr txBox="1"/>
      </xdr:nvSpPr>
      <xdr:spPr>
        <a:xfrm>
          <a:off x="2439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aveValue【体育館・プール】&#10;有形固定資産減価償却率"/>
        <xdr:cNvSpPr txBox="1"/>
      </xdr:nvSpPr>
      <xdr:spPr>
        <a:xfrm>
          <a:off x="164529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4" name="n_4aveValue【体育館・プール】&#10;有形固定資産減価償却率"/>
        <xdr:cNvSpPr txBox="1"/>
      </xdr:nvSpPr>
      <xdr:spPr>
        <a:xfrm>
          <a:off x="8515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95902</xdr:rowOff>
    </xdr:from>
    <xdr:ext cx="405111" cy="259045"/>
    <xdr:sp macro="" textlink="">
      <xdr:nvSpPr>
        <xdr:cNvPr id="205" name="n_1mainValue【体育館・プール】&#10;有形固定資産減価償却率"/>
        <xdr:cNvSpPr txBox="1"/>
      </xdr:nvSpPr>
      <xdr:spPr>
        <a:xfrm>
          <a:off x="32391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6" name="n_2mainValue【体育館・プール】&#10;有形固定資産減価償却率"/>
        <xdr:cNvSpPr txBox="1"/>
      </xdr:nvSpPr>
      <xdr:spPr>
        <a:xfrm>
          <a:off x="24390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7" name="n_3mainValue【体育館・プール】&#10;有形固定資産減価償却率"/>
        <xdr:cNvSpPr txBox="1"/>
      </xdr:nvSpPr>
      <xdr:spPr>
        <a:xfrm>
          <a:off x="164529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134002</xdr:rowOff>
    </xdr:from>
    <xdr:ext cx="405111" cy="259045"/>
    <xdr:sp macro="" textlink="">
      <xdr:nvSpPr>
        <xdr:cNvPr id="208" name="n_4mainValue【体育館・プール】&#10;有形固定資産減価償却率"/>
        <xdr:cNvSpPr txBox="1"/>
      </xdr:nvSpPr>
      <xdr:spPr>
        <a:xfrm>
          <a:off x="851544" y="955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xdr:cNvCxnSpPr/>
      </xdr:nvCxnSpPr>
      <xdr:spPr>
        <a:xfrm flipV="1">
          <a:off x="9429115" y="915670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xdr:cNvSpPr txBox="1"/>
      </xdr:nvSpPr>
      <xdr:spPr>
        <a:xfrm>
          <a:off x="9467850"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xdr:cNvCxnSpPr/>
      </xdr:nvCxnSpPr>
      <xdr:spPr>
        <a:xfrm>
          <a:off x="9359900" y="10605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xdr:cNvSpPr txBox="1"/>
      </xdr:nvSpPr>
      <xdr:spPr>
        <a:xfrm>
          <a:off x="9467850" y="8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xdr:cNvCxnSpPr/>
      </xdr:nvCxnSpPr>
      <xdr:spPr>
        <a:xfrm>
          <a:off x="9359900" y="915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xdr:cNvSpPr txBox="1"/>
      </xdr:nvSpPr>
      <xdr:spPr>
        <a:xfrm>
          <a:off x="9467850" y="1010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xdr:cNvSpPr/>
      </xdr:nvSpPr>
      <xdr:spPr>
        <a:xfrm>
          <a:off x="9398000" y="10246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xdr:cNvSpPr/>
      </xdr:nvSpPr>
      <xdr:spPr>
        <a:xfrm>
          <a:off x="863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xdr:cNvSpPr/>
      </xdr:nvSpPr>
      <xdr:spPr>
        <a:xfrm>
          <a:off x="784225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xdr:cNvSpPr/>
      </xdr:nvSpPr>
      <xdr:spPr>
        <a:xfrm>
          <a:off x="7029450" y="10233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xdr:cNvSpPr/>
      </xdr:nvSpPr>
      <xdr:spPr>
        <a:xfrm>
          <a:off x="6235700" y="10240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8" name="楕円 247"/>
        <xdr:cNvSpPr/>
      </xdr:nvSpPr>
      <xdr:spPr>
        <a:xfrm>
          <a:off x="9398000" y="10374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9" name="【体育館・プール】&#10;一人当たり面積該当値テキスト"/>
        <xdr:cNvSpPr txBox="1"/>
      </xdr:nvSpPr>
      <xdr:spPr>
        <a:xfrm>
          <a:off x="9467850"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50" name="楕円 249"/>
        <xdr:cNvSpPr/>
      </xdr:nvSpPr>
      <xdr:spPr>
        <a:xfrm>
          <a:off x="8636000" y="10378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15240</xdr:rowOff>
    </xdr:to>
    <xdr:cxnSp macro="">
      <xdr:nvCxnSpPr>
        <xdr:cNvPr id="251" name="直線コネクタ 250"/>
        <xdr:cNvCxnSpPr/>
      </xdr:nvCxnSpPr>
      <xdr:spPr>
        <a:xfrm flipV="1">
          <a:off x="8686800" y="1041908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137160</xdr:rowOff>
    </xdr:from>
    <xdr:to>
      <xdr:col>46</xdr:col>
      <xdr:colOff>38100</xdr:colOff>
      <xdr:row>63</xdr:row>
      <xdr:rowOff>67310</xdr:rowOff>
    </xdr:to>
    <xdr:sp macro="" textlink="">
      <xdr:nvSpPr>
        <xdr:cNvPr id="252" name="楕円 251"/>
        <xdr:cNvSpPr/>
      </xdr:nvSpPr>
      <xdr:spPr>
        <a:xfrm>
          <a:off x="7842250" y="10379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16510</xdr:rowOff>
    </xdr:to>
    <xdr:cxnSp macro="">
      <xdr:nvCxnSpPr>
        <xdr:cNvPr id="253" name="直線コネクタ 252"/>
        <xdr:cNvCxnSpPr/>
      </xdr:nvCxnSpPr>
      <xdr:spPr>
        <a:xfrm flipV="1">
          <a:off x="7886700" y="1042289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139700</xdr:rowOff>
    </xdr:from>
    <xdr:to>
      <xdr:col>41</xdr:col>
      <xdr:colOff>101600</xdr:colOff>
      <xdr:row>63</xdr:row>
      <xdr:rowOff>69850</xdr:rowOff>
    </xdr:to>
    <xdr:sp macro="" textlink="">
      <xdr:nvSpPr>
        <xdr:cNvPr id="254" name="楕円 253"/>
        <xdr:cNvSpPr/>
      </xdr:nvSpPr>
      <xdr:spPr>
        <a:xfrm>
          <a:off x="7029450" y="10382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16510</xdr:rowOff>
    </xdr:from>
    <xdr:to>
      <xdr:col>45</xdr:col>
      <xdr:colOff>177800</xdr:colOff>
      <xdr:row>63</xdr:row>
      <xdr:rowOff>19050</xdr:rowOff>
    </xdr:to>
    <xdr:cxnSp macro="">
      <xdr:nvCxnSpPr>
        <xdr:cNvPr id="255" name="直線コネクタ 254"/>
        <xdr:cNvCxnSpPr/>
      </xdr:nvCxnSpPr>
      <xdr:spPr>
        <a:xfrm flipV="1">
          <a:off x="7080250" y="1042416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167640</xdr:rowOff>
    </xdr:from>
    <xdr:to>
      <xdr:col>36</xdr:col>
      <xdr:colOff>165100</xdr:colOff>
      <xdr:row>63</xdr:row>
      <xdr:rowOff>97790</xdr:rowOff>
    </xdr:to>
    <xdr:sp macro="" textlink="">
      <xdr:nvSpPr>
        <xdr:cNvPr id="256" name="楕円 255"/>
        <xdr:cNvSpPr/>
      </xdr:nvSpPr>
      <xdr:spPr>
        <a:xfrm>
          <a:off x="6235700" y="10410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46990</xdr:rowOff>
    </xdr:to>
    <xdr:cxnSp macro="">
      <xdr:nvCxnSpPr>
        <xdr:cNvPr id="257" name="直線コネクタ 256"/>
        <xdr:cNvCxnSpPr/>
      </xdr:nvCxnSpPr>
      <xdr:spPr>
        <a:xfrm flipV="1">
          <a:off x="6286500" y="10426700"/>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xdr:cNvSpPr txBox="1"/>
      </xdr:nvSpPr>
      <xdr:spPr>
        <a:xfrm>
          <a:off x="845827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xdr:cNvSpPr txBox="1"/>
      </xdr:nvSpPr>
      <xdr:spPr>
        <a:xfrm>
          <a:off x="76772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60" name="n_3aveValue【体育館・プール】&#10;一人当たり面積"/>
        <xdr:cNvSpPr txBox="1"/>
      </xdr:nvSpPr>
      <xdr:spPr>
        <a:xfrm>
          <a:off x="68644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61" name="n_4aveValue【体育館・プール】&#10;一人当たり面積"/>
        <xdr:cNvSpPr txBox="1"/>
      </xdr:nvSpPr>
      <xdr:spPr>
        <a:xfrm>
          <a:off x="6070677" y="1002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62" name="n_1mainValue【体育館・プール】&#10;一人当たり面積"/>
        <xdr:cNvSpPr txBox="1"/>
      </xdr:nvSpPr>
      <xdr:spPr>
        <a:xfrm>
          <a:off x="845827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58437</xdr:rowOff>
    </xdr:from>
    <xdr:ext cx="469744" cy="259045"/>
    <xdr:sp macro="" textlink="">
      <xdr:nvSpPr>
        <xdr:cNvPr id="263" name="n_2mainValue【体育館・プール】&#10;一人当たり面積"/>
        <xdr:cNvSpPr txBox="1"/>
      </xdr:nvSpPr>
      <xdr:spPr>
        <a:xfrm>
          <a:off x="76772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60977</xdr:rowOff>
    </xdr:from>
    <xdr:ext cx="469744" cy="259045"/>
    <xdr:sp macro="" textlink="">
      <xdr:nvSpPr>
        <xdr:cNvPr id="264" name="n_3mainValue【体育館・プール】&#10;一人当たり面積"/>
        <xdr:cNvSpPr txBox="1"/>
      </xdr:nvSpPr>
      <xdr:spPr>
        <a:xfrm>
          <a:off x="6864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88917</xdr:rowOff>
    </xdr:from>
    <xdr:ext cx="469744" cy="259045"/>
    <xdr:sp macro="" textlink="">
      <xdr:nvSpPr>
        <xdr:cNvPr id="265" name="n_4mainValue【体育館・プール】&#10;一人当たり面積"/>
        <xdr:cNvSpPr txBox="1"/>
      </xdr:nvSpPr>
      <xdr:spPr>
        <a:xfrm>
          <a:off x="607067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xdr:cNvCxnSpPr/>
      </xdr:nvCxnSpPr>
      <xdr:spPr>
        <a:xfrm flipV="1">
          <a:off x="4177665" y="12885674"/>
          <a:ext cx="0" cy="1308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xdr:cNvSpPr txBox="1"/>
      </xdr:nvSpPr>
      <xdr:spPr>
        <a:xfrm>
          <a:off x="4216400"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xdr:cNvCxnSpPr/>
      </xdr:nvCxnSpPr>
      <xdr:spPr>
        <a:xfrm>
          <a:off x="4108450" y="14194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xdr:cNvSpPr txBox="1"/>
      </xdr:nvSpPr>
      <xdr:spPr>
        <a:xfrm>
          <a:off x="4216400" y="12673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xdr:cNvCxnSpPr/>
      </xdr:nvCxnSpPr>
      <xdr:spPr>
        <a:xfrm>
          <a:off x="4108450" y="12885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xdr:cNvSpPr txBox="1"/>
      </xdr:nvSpPr>
      <xdr:spPr>
        <a:xfrm>
          <a:off x="4216400" y="13265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xdr:cNvSpPr/>
      </xdr:nvSpPr>
      <xdr:spPr>
        <a:xfrm>
          <a:off x="4127500" y="134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xdr:cNvSpPr/>
      </xdr:nvSpPr>
      <xdr:spPr>
        <a:xfrm>
          <a:off x="3384550" y="13382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xdr:cNvSpPr/>
      </xdr:nvSpPr>
      <xdr:spPr>
        <a:xfrm>
          <a:off x="257175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xdr:cNvSpPr/>
      </xdr:nvSpPr>
      <xdr:spPr>
        <a:xfrm>
          <a:off x="1778000" y="13299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xdr:cNvSpPr/>
      </xdr:nvSpPr>
      <xdr:spPr>
        <a:xfrm>
          <a:off x="984250" y="13272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30735</xdr:rowOff>
    </xdr:from>
    <xdr:to>
      <xdr:col>24</xdr:col>
      <xdr:colOff>114300</xdr:colOff>
      <xdr:row>81</xdr:row>
      <xdr:rowOff>132335</xdr:rowOff>
    </xdr:to>
    <xdr:sp macro="" textlink="">
      <xdr:nvSpPr>
        <xdr:cNvPr id="304" name="楕円 303"/>
        <xdr:cNvSpPr/>
      </xdr:nvSpPr>
      <xdr:spPr>
        <a:xfrm>
          <a:off x="4127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9162</xdr:rowOff>
    </xdr:from>
    <xdr:ext cx="405111" cy="259045"/>
    <xdr:sp macro="" textlink="">
      <xdr:nvSpPr>
        <xdr:cNvPr id="305" name="【福祉施設】&#10;有形固定資産減価償却率該当値テキスト"/>
        <xdr:cNvSpPr txBox="1"/>
      </xdr:nvSpPr>
      <xdr:spPr>
        <a:xfrm>
          <a:off x="4216400" y="1338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154178</xdr:rowOff>
    </xdr:from>
    <xdr:to>
      <xdr:col>20</xdr:col>
      <xdr:colOff>38100</xdr:colOff>
      <xdr:row>81</xdr:row>
      <xdr:rowOff>84328</xdr:rowOff>
    </xdr:to>
    <xdr:sp macro="" textlink="">
      <xdr:nvSpPr>
        <xdr:cNvPr id="306" name="楕円 305"/>
        <xdr:cNvSpPr/>
      </xdr:nvSpPr>
      <xdr:spPr>
        <a:xfrm>
          <a:off x="3384550" y="13368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33528</xdr:rowOff>
    </xdr:from>
    <xdr:to>
      <xdr:col>24</xdr:col>
      <xdr:colOff>63500</xdr:colOff>
      <xdr:row>81</xdr:row>
      <xdr:rowOff>81535</xdr:rowOff>
    </xdr:to>
    <xdr:cxnSp macro="">
      <xdr:nvCxnSpPr>
        <xdr:cNvPr id="307" name="直線コネクタ 306"/>
        <xdr:cNvCxnSpPr/>
      </xdr:nvCxnSpPr>
      <xdr:spPr>
        <a:xfrm>
          <a:off x="3429000" y="13412978"/>
          <a:ext cx="7493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103887</xdr:rowOff>
    </xdr:from>
    <xdr:to>
      <xdr:col>15</xdr:col>
      <xdr:colOff>101600</xdr:colOff>
      <xdr:row>81</xdr:row>
      <xdr:rowOff>34037</xdr:rowOff>
    </xdr:to>
    <xdr:sp macro="" textlink="">
      <xdr:nvSpPr>
        <xdr:cNvPr id="308" name="楕円 307"/>
        <xdr:cNvSpPr/>
      </xdr:nvSpPr>
      <xdr:spPr>
        <a:xfrm>
          <a:off x="2571750" y="13318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154687</xdr:rowOff>
    </xdr:from>
    <xdr:to>
      <xdr:col>19</xdr:col>
      <xdr:colOff>177800</xdr:colOff>
      <xdr:row>81</xdr:row>
      <xdr:rowOff>33528</xdr:rowOff>
    </xdr:to>
    <xdr:cxnSp macro="">
      <xdr:nvCxnSpPr>
        <xdr:cNvPr id="309" name="直線コネクタ 308"/>
        <xdr:cNvCxnSpPr/>
      </xdr:nvCxnSpPr>
      <xdr:spPr>
        <a:xfrm>
          <a:off x="2622550" y="13369037"/>
          <a:ext cx="80645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53594</xdr:rowOff>
    </xdr:from>
    <xdr:to>
      <xdr:col>10</xdr:col>
      <xdr:colOff>165100</xdr:colOff>
      <xdr:row>80</xdr:row>
      <xdr:rowOff>155194</xdr:rowOff>
    </xdr:to>
    <xdr:sp macro="" textlink="">
      <xdr:nvSpPr>
        <xdr:cNvPr id="310" name="楕円 309"/>
        <xdr:cNvSpPr/>
      </xdr:nvSpPr>
      <xdr:spPr>
        <a:xfrm>
          <a:off x="1778000" y="132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104394</xdr:rowOff>
    </xdr:from>
    <xdr:to>
      <xdr:col>15</xdr:col>
      <xdr:colOff>50800</xdr:colOff>
      <xdr:row>80</xdr:row>
      <xdr:rowOff>154687</xdr:rowOff>
    </xdr:to>
    <xdr:cxnSp macro="">
      <xdr:nvCxnSpPr>
        <xdr:cNvPr id="311" name="直線コネクタ 310"/>
        <xdr:cNvCxnSpPr/>
      </xdr:nvCxnSpPr>
      <xdr:spPr>
        <a:xfrm>
          <a:off x="1828800" y="13318744"/>
          <a:ext cx="7937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35306</xdr:rowOff>
    </xdr:from>
    <xdr:to>
      <xdr:col>6</xdr:col>
      <xdr:colOff>38100</xdr:colOff>
      <xdr:row>80</xdr:row>
      <xdr:rowOff>136906</xdr:rowOff>
    </xdr:to>
    <xdr:sp macro="" textlink="">
      <xdr:nvSpPr>
        <xdr:cNvPr id="312" name="楕円 311"/>
        <xdr:cNvSpPr/>
      </xdr:nvSpPr>
      <xdr:spPr>
        <a:xfrm>
          <a:off x="984250" y="13249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86106</xdr:rowOff>
    </xdr:from>
    <xdr:to>
      <xdr:col>10</xdr:col>
      <xdr:colOff>114300</xdr:colOff>
      <xdr:row>80</xdr:row>
      <xdr:rowOff>104394</xdr:rowOff>
    </xdr:to>
    <xdr:cxnSp macro="">
      <xdr:nvCxnSpPr>
        <xdr:cNvPr id="313" name="直線コネクタ 312"/>
        <xdr:cNvCxnSpPr/>
      </xdr:nvCxnSpPr>
      <xdr:spPr>
        <a:xfrm>
          <a:off x="1028700" y="13300456"/>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314" name="n_1aveValue【福祉施設】&#10;有形固定資産減価償却率"/>
        <xdr:cNvSpPr txBox="1"/>
      </xdr:nvSpPr>
      <xdr:spPr>
        <a:xfrm>
          <a:off x="3239144" y="1347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315" name="n_2aveValue【福祉施設】&#10;有形固定資産減価償却率"/>
        <xdr:cNvSpPr txBox="1"/>
      </xdr:nvSpPr>
      <xdr:spPr>
        <a:xfrm>
          <a:off x="2439044" y="1343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6875</xdr:rowOff>
    </xdr:from>
    <xdr:ext cx="405111" cy="259045"/>
    <xdr:sp macro="" textlink="">
      <xdr:nvSpPr>
        <xdr:cNvPr id="316" name="n_3aveValue【福祉施設】&#10;有形固定資産減価償却率"/>
        <xdr:cNvSpPr txBox="1"/>
      </xdr:nvSpPr>
      <xdr:spPr>
        <a:xfrm>
          <a:off x="1645294" y="1338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150892</xdr:rowOff>
    </xdr:from>
    <xdr:ext cx="405111" cy="259045"/>
    <xdr:sp macro="" textlink="">
      <xdr:nvSpPr>
        <xdr:cNvPr id="317" name="n_4aveValue【福祉施設】&#10;有形固定資産減価償却率"/>
        <xdr:cNvSpPr txBox="1"/>
      </xdr:nvSpPr>
      <xdr:spPr>
        <a:xfrm>
          <a:off x="851544" y="1336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100855</xdr:rowOff>
    </xdr:from>
    <xdr:ext cx="405111" cy="259045"/>
    <xdr:sp macro="" textlink="">
      <xdr:nvSpPr>
        <xdr:cNvPr id="318" name="n_1mainValue【福祉施設】&#10;有形固定資産減価償却率"/>
        <xdr:cNvSpPr txBox="1"/>
      </xdr:nvSpPr>
      <xdr:spPr>
        <a:xfrm>
          <a:off x="3239144" y="1315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50564</xdr:rowOff>
    </xdr:from>
    <xdr:ext cx="405111" cy="259045"/>
    <xdr:sp macro="" textlink="">
      <xdr:nvSpPr>
        <xdr:cNvPr id="319" name="n_2mainValue【福祉施設】&#10;有形固定資産減価償却率"/>
        <xdr:cNvSpPr txBox="1"/>
      </xdr:nvSpPr>
      <xdr:spPr>
        <a:xfrm>
          <a:off x="2439044" y="1309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271</xdr:rowOff>
    </xdr:from>
    <xdr:ext cx="405111" cy="259045"/>
    <xdr:sp macro="" textlink="">
      <xdr:nvSpPr>
        <xdr:cNvPr id="320" name="n_3mainValue【福祉施設】&#10;有形固定資産減価償却率"/>
        <xdr:cNvSpPr txBox="1"/>
      </xdr:nvSpPr>
      <xdr:spPr>
        <a:xfrm>
          <a:off x="1645294" y="130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153433</xdr:rowOff>
    </xdr:from>
    <xdr:ext cx="405111" cy="259045"/>
    <xdr:sp macro="" textlink="">
      <xdr:nvSpPr>
        <xdr:cNvPr id="321" name="n_4mainValue【福祉施設】&#10;有形固定資産減価償却率"/>
        <xdr:cNvSpPr txBox="1"/>
      </xdr:nvSpPr>
      <xdr:spPr>
        <a:xfrm>
          <a:off x="851544" y="1303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xdr:cNvCxnSpPr/>
      </xdr:nvCxnSpPr>
      <xdr:spPr>
        <a:xfrm flipV="1">
          <a:off x="9429115" y="12900479"/>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xdr:cNvSpPr txBox="1"/>
      </xdr:nvSpPr>
      <xdr:spPr>
        <a:xfrm>
          <a:off x="946785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xdr:cNvCxnSpPr/>
      </xdr:nvCxnSpPr>
      <xdr:spPr>
        <a:xfrm>
          <a:off x="935990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xdr:cNvSpPr txBox="1"/>
      </xdr:nvSpPr>
      <xdr:spPr>
        <a:xfrm>
          <a:off x="9467850" y="1268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xdr:cNvCxnSpPr/>
      </xdr:nvCxnSpPr>
      <xdr:spPr>
        <a:xfrm>
          <a:off x="9359900" y="12900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xdr:cNvSpPr txBox="1"/>
      </xdr:nvSpPr>
      <xdr:spPr>
        <a:xfrm>
          <a:off x="9467850" y="14022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xdr:cNvSpPr/>
      </xdr:nvSpPr>
      <xdr:spPr>
        <a:xfrm>
          <a:off x="9398000" y="14164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xdr:cNvSpPr/>
      </xdr:nvSpPr>
      <xdr:spPr>
        <a:xfrm>
          <a:off x="8636000" y="14169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xdr:cNvSpPr/>
      </xdr:nvSpPr>
      <xdr:spPr>
        <a:xfrm>
          <a:off x="7842250" y="14171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xdr:cNvSpPr/>
      </xdr:nvSpPr>
      <xdr:spPr>
        <a:xfrm>
          <a:off x="7029450" y="14207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xdr:cNvSpPr/>
      </xdr:nvSpPr>
      <xdr:spPr>
        <a:xfrm>
          <a:off x="6235700" y="1421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92892</xdr:rowOff>
    </xdr:from>
    <xdr:to>
      <xdr:col>55</xdr:col>
      <xdr:colOff>50800</xdr:colOff>
      <xdr:row>87</xdr:row>
      <xdr:rowOff>23042</xdr:rowOff>
    </xdr:to>
    <xdr:sp macro="" textlink="">
      <xdr:nvSpPr>
        <xdr:cNvPr id="363" name="楕円 362"/>
        <xdr:cNvSpPr/>
      </xdr:nvSpPr>
      <xdr:spPr>
        <a:xfrm>
          <a:off x="9398000" y="14297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7819</xdr:rowOff>
    </xdr:from>
    <xdr:ext cx="469744" cy="259045"/>
    <xdr:sp macro="" textlink="">
      <xdr:nvSpPr>
        <xdr:cNvPr id="364" name="【福祉施設】&#10;一人当たり面積該当値テキスト"/>
        <xdr:cNvSpPr txBox="1"/>
      </xdr:nvSpPr>
      <xdr:spPr>
        <a:xfrm>
          <a:off x="9467850" y="1421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93980</xdr:rowOff>
    </xdr:from>
    <xdr:to>
      <xdr:col>50</xdr:col>
      <xdr:colOff>165100</xdr:colOff>
      <xdr:row>87</xdr:row>
      <xdr:rowOff>24130</xdr:rowOff>
    </xdr:to>
    <xdr:sp macro="" textlink="">
      <xdr:nvSpPr>
        <xdr:cNvPr id="365" name="楕円 364"/>
        <xdr:cNvSpPr/>
      </xdr:nvSpPr>
      <xdr:spPr>
        <a:xfrm>
          <a:off x="8636000" y="14298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143692</xdr:rowOff>
    </xdr:from>
    <xdr:to>
      <xdr:col>55</xdr:col>
      <xdr:colOff>0</xdr:colOff>
      <xdr:row>86</xdr:row>
      <xdr:rowOff>144780</xdr:rowOff>
    </xdr:to>
    <xdr:cxnSp macro="">
      <xdr:nvCxnSpPr>
        <xdr:cNvPr id="366" name="直線コネクタ 365"/>
        <xdr:cNvCxnSpPr/>
      </xdr:nvCxnSpPr>
      <xdr:spPr>
        <a:xfrm flipV="1">
          <a:off x="8686800" y="14348642"/>
          <a:ext cx="7429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93980</xdr:rowOff>
    </xdr:from>
    <xdr:to>
      <xdr:col>46</xdr:col>
      <xdr:colOff>38100</xdr:colOff>
      <xdr:row>87</xdr:row>
      <xdr:rowOff>24130</xdr:rowOff>
    </xdr:to>
    <xdr:sp macro="" textlink="">
      <xdr:nvSpPr>
        <xdr:cNvPr id="367" name="楕円 366"/>
        <xdr:cNvSpPr/>
      </xdr:nvSpPr>
      <xdr:spPr>
        <a:xfrm>
          <a:off x="7842250" y="14298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144780</xdr:rowOff>
    </xdr:from>
    <xdr:to>
      <xdr:col>50</xdr:col>
      <xdr:colOff>114300</xdr:colOff>
      <xdr:row>86</xdr:row>
      <xdr:rowOff>144780</xdr:rowOff>
    </xdr:to>
    <xdr:cxnSp macro="">
      <xdr:nvCxnSpPr>
        <xdr:cNvPr id="368" name="直線コネクタ 367"/>
        <xdr:cNvCxnSpPr/>
      </xdr:nvCxnSpPr>
      <xdr:spPr>
        <a:xfrm>
          <a:off x="7886700" y="143497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93980</xdr:rowOff>
    </xdr:from>
    <xdr:to>
      <xdr:col>41</xdr:col>
      <xdr:colOff>101600</xdr:colOff>
      <xdr:row>87</xdr:row>
      <xdr:rowOff>24130</xdr:rowOff>
    </xdr:to>
    <xdr:sp macro="" textlink="">
      <xdr:nvSpPr>
        <xdr:cNvPr id="369" name="楕円 368"/>
        <xdr:cNvSpPr/>
      </xdr:nvSpPr>
      <xdr:spPr>
        <a:xfrm>
          <a:off x="7029450" y="14298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144780</xdr:rowOff>
    </xdr:from>
    <xdr:to>
      <xdr:col>45</xdr:col>
      <xdr:colOff>177800</xdr:colOff>
      <xdr:row>86</xdr:row>
      <xdr:rowOff>144780</xdr:rowOff>
    </xdr:to>
    <xdr:cxnSp macro="">
      <xdr:nvCxnSpPr>
        <xdr:cNvPr id="370" name="直線コネクタ 369"/>
        <xdr:cNvCxnSpPr/>
      </xdr:nvCxnSpPr>
      <xdr:spPr>
        <a:xfrm>
          <a:off x="7080250" y="143497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93980</xdr:rowOff>
    </xdr:from>
    <xdr:to>
      <xdr:col>36</xdr:col>
      <xdr:colOff>165100</xdr:colOff>
      <xdr:row>87</xdr:row>
      <xdr:rowOff>24130</xdr:rowOff>
    </xdr:to>
    <xdr:sp macro="" textlink="">
      <xdr:nvSpPr>
        <xdr:cNvPr id="371" name="楕円 370"/>
        <xdr:cNvSpPr/>
      </xdr:nvSpPr>
      <xdr:spPr>
        <a:xfrm>
          <a:off x="6235700" y="14298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144780</xdr:rowOff>
    </xdr:from>
    <xdr:to>
      <xdr:col>41</xdr:col>
      <xdr:colOff>50800</xdr:colOff>
      <xdr:row>86</xdr:row>
      <xdr:rowOff>144780</xdr:rowOff>
    </xdr:to>
    <xdr:cxnSp macro="">
      <xdr:nvCxnSpPr>
        <xdr:cNvPr id="372" name="直線コネクタ 371"/>
        <xdr:cNvCxnSpPr/>
      </xdr:nvCxnSpPr>
      <xdr:spPr>
        <a:xfrm>
          <a:off x="6286500" y="143497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xdr:cNvSpPr txBox="1"/>
      </xdr:nvSpPr>
      <xdr:spPr>
        <a:xfrm>
          <a:off x="8458277" y="1395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xdr:cNvSpPr txBox="1"/>
      </xdr:nvSpPr>
      <xdr:spPr>
        <a:xfrm>
          <a:off x="7677227" y="139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xdr:cNvSpPr txBox="1"/>
      </xdr:nvSpPr>
      <xdr:spPr>
        <a:xfrm>
          <a:off x="6864427" y="139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xdr:cNvSpPr txBox="1"/>
      </xdr:nvSpPr>
      <xdr:spPr>
        <a:xfrm>
          <a:off x="6070677" y="1400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15257</xdr:rowOff>
    </xdr:from>
    <xdr:ext cx="469744" cy="259045"/>
    <xdr:sp macro="" textlink="">
      <xdr:nvSpPr>
        <xdr:cNvPr id="377" name="n_1mainValue【福祉施設】&#10;一人当たり面積"/>
        <xdr:cNvSpPr txBox="1"/>
      </xdr:nvSpPr>
      <xdr:spPr>
        <a:xfrm>
          <a:off x="845827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15257</xdr:rowOff>
    </xdr:from>
    <xdr:ext cx="469744" cy="259045"/>
    <xdr:sp macro="" textlink="">
      <xdr:nvSpPr>
        <xdr:cNvPr id="378" name="n_2mainValue【福祉施設】&#10;一人当たり面積"/>
        <xdr:cNvSpPr txBox="1"/>
      </xdr:nvSpPr>
      <xdr:spPr>
        <a:xfrm>
          <a:off x="76772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15257</xdr:rowOff>
    </xdr:from>
    <xdr:ext cx="469744" cy="259045"/>
    <xdr:sp macro="" textlink="">
      <xdr:nvSpPr>
        <xdr:cNvPr id="379" name="n_3mainValue【福祉施設】&#10;一人当たり面積"/>
        <xdr:cNvSpPr txBox="1"/>
      </xdr:nvSpPr>
      <xdr:spPr>
        <a:xfrm>
          <a:off x="6864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15257</xdr:rowOff>
    </xdr:from>
    <xdr:ext cx="469744" cy="259045"/>
    <xdr:sp macro="" textlink="">
      <xdr:nvSpPr>
        <xdr:cNvPr id="380" name="n_4mainValue【福祉施設】&#10;一人当たり面積"/>
        <xdr:cNvSpPr txBox="1"/>
      </xdr:nvSpPr>
      <xdr:spPr>
        <a:xfrm>
          <a:off x="607067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xdr:cNvCxnSpPr/>
      </xdr:nvCxnSpPr>
      <xdr:spPr>
        <a:xfrm flipV="1">
          <a:off x="4177665" y="16701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xdr:cNvSpPr txBox="1"/>
      </xdr:nvSpPr>
      <xdr:spPr>
        <a:xfrm>
          <a:off x="4216400" y="16477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xdr:cNvCxnSpPr/>
      </xdr:nvCxnSpPr>
      <xdr:spPr>
        <a:xfrm>
          <a:off x="4108450" y="167019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1" name="【市民会館】&#10;有形固定資産減価償却率平均値テキスト"/>
        <xdr:cNvSpPr txBox="1"/>
      </xdr:nvSpPr>
      <xdr:spPr>
        <a:xfrm>
          <a:off x="4216400" y="1738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xdr:cNvSpPr/>
      </xdr:nvSpPr>
      <xdr:spPr>
        <a:xfrm>
          <a:off x="4127500" y="174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xdr:cNvSpPr/>
      </xdr:nvSpPr>
      <xdr:spPr>
        <a:xfrm>
          <a:off x="3384550" y="173663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xdr:cNvSpPr/>
      </xdr:nvSpPr>
      <xdr:spPr>
        <a:xfrm>
          <a:off x="2571750" y="1735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xdr:cNvSpPr/>
      </xdr:nvSpPr>
      <xdr:spPr>
        <a:xfrm>
          <a:off x="1778000" y="1742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xdr:cNvSpPr/>
      </xdr:nvSpPr>
      <xdr:spPr>
        <a:xfrm>
          <a:off x="984250" y="17498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44994</xdr:rowOff>
    </xdr:from>
    <xdr:to>
      <xdr:col>24</xdr:col>
      <xdr:colOff>114300</xdr:colOff>
      <xdr:row>103</xdr:row>
      <xdr:rowOff>146594</xdr:rowOff>
    </xdr:to>
    <xdr:sp macro="" textlink="">
      <xdr:nvSpPr>
        <xdr:cNvPr id="422" name="楕円 421"/>
        <xdr:cNvSpPr/>
      </xdr:nvSpPr>
      <xdr:spPr>
        <a:xfrm>
          <a:off x="41275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67871</xdr:rowOff>
    </xdr:from>
    <xdr:ext cx="405111" cy="259045"/>
    <xdr:sp macro="" textlink="">
      <xdr:nvSpPr>
        <xdr:cNvPr id="423" name="【市民会館】&#10;有形固定資産減価償却率該当値テキスト"/>
        <xdr:cNvSpPr txBox="1"/>
      </xdr:nvSpPr>
      <xdr:spPr>
        <a:xfrm>
          <a:off x="4216400" y="1698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146231</xdr:rowOff>
    </xdr:from>
    <xdr:to>
      <xdr:col>20</xdr:col>
      <xdr:colOff>38100</xdr:colOff>
      <xdr:row>104</xdr:row>
      <xdr:rowOff>76381</xdr:rowOff>
    </xdr:to>
    <xdr:sp macro="" textlink="">
      <xdr:nvSpPr>
        <xdr:cNvPr id="424" name="楕円 423"/>
        <xdr:cNvSpPr/>
      </xdr:nvSpPr>
      <xdr:spPr>
        <a:xfrm>
          <a:off x="3384550" y="172340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95794</xdr:rowOff>
    </xdr:from>
    <xdr:to>
      <xdr:col>24</xdr:col>
      <xdr:colOff>63500</xdr:colOff>
      <xdr:row>104</xdr:row>
      <xdr:rowOff>25581</xdr:rowOff>
    </xdr:to>
    <xdr:cxnSp macro="">
      <xdr:nvCxnSpPr>
        <xdr:cNvPr id="425" name="直線コネクタ 424"/>
        <xdr:cNvCxnSpPr/>
      </xdr:nvCxnSpPr>
      <xdr:spPr>
        <a:xfrm flipV="1">
          <a:off x="3429000" y="17183644"/>
          <a:ext cx="7493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105411</xdr:rowOff>
    </xdr:from>
    <xdr:to>
      <xdr:col>15</xdr:col>
      <xdr:colOff>101600</xdr:colOff>
      <xdr:row>104</xdr:row>
      <xdr:rowOff>35561</xdr:rowOff>
    </xdr:to>
    <xdr:sp macro="" textlink="">
      <xdr:nvSpPr>
        <xdr:cNvPr id="426" name="楕円 425"/>
        <xdr:cNvSpPr/>
      </xdr:nvSpPr>
      <xdr:spPr>
        <a:xfrm>
          <a:off x="257175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156211</xdr:rowOff>
    </xdr:from>
    <xdr:to>
      <xdr:col>19</xdr:col>
      <xdr:colOff>177800</xdr:colOff>
      <xdr:row>104</xdr:row>
      <xdr:rowOff>25581</xdr:rowOff>
    </xdr:to>
    <xdr:cxnSp macro="">
      <xdr:nvCxnSpPr>
        <xdr:cNvPr id="427" name="直線コネクタ 426"/>
        <xdr:cNvCxnSpPr/>
      </xdr:nvCxnSpPr>
      <xdr:spPr>
        <a:xfrm>
          <a:off x="2622550" y="17244061"/>
          <a:ext cx="80645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58057</xdr:rowOff>
    </xdr:from>
    <xdr:to>
      <xdr:col>10</xdr:col>
      <xdr:colOff>165100</xdr:colOff>
      <xdr:row>103</xdr:row>
      <xdr:rowOff>159657</xdr:rowOff>
    </xdr:to>
    <xdr:sp macro="" textlink="">
      <xdr:nvSpPr>
        <xdr:cNvPr id="428" name="楕円 427"/>
        <xdr:cNvSpPr/>
      </xdr:nvSpPr>
      <xdr:spPr>
        <a:xfrm>
          <a:off x="17780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108857</xdr:rowOff>
    </xdr:from>
    <xdr:to>
      <xdr:col>15</xdr:col>
      <xdr:colOff>50800</xdr:colOff>
      <xdr:row>103</xdr:row>
      <xdr:rowOff>156211</xdr:rowOff>
    </xdr:to>
    <xdr:cxnSp macro="">
      <xdr:nvCxnSpPr>
        <xdr:cNvPr id="429" name="直線コネクタ 428"/>
        <xdr:cNvCxnSpPr/>
      </xdr:nvCxnSpPr>
      <xdr:spPr>
        <a:xfrm>
          <a:off x="1828800" y="17196707"/>
          <a:ext cx="79375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12337</xdr:rowOff>
    </xdr:from>
    <xdr:to>
      <xdr:col>6</xdr:col>
      <xdr:colOff>38100</xdr:colOff>
      <xdr:row>103</xdr:row>
      <xdr:rowOff>113937</xdr:rowOff>
    </xdr:to>
    <xdr:sp macro="" textlink="">
      <xdr:nvSpPr>
        <xdr:cNvPr id="430" name="楕円 429"/>
        <xdr:cNvSpPr/>
      </xdr:nvSpPr>
      <xdr:spPr>
        <a:xfrm>
          <a:off x="984250" y="171001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63137</xdr:rowOff>
    </xdr:from>
    <xdr:to>
      <xdr:col>10</xdr:col>
      <xdr:colOff>114300</xdr:colOff>
      <xdr:row>103</xdr:row>
      <xdr:rowOff>108857</xdr:rowOff>
    </xdr:to>
    <xdr:cxnSp macro="">
      <xdr:nvCxnSpPr>
        <xdr:cNvPr id="431" name="直線コネクタ 430"/>
        <xdr:cNvCxnSpPr/>
      </xdr:nvCxnSpPr>
      <xdr:spPr>
        <a:xfrm>
          <a:off x="1028700" y="17150987"/>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28320</xdr:rowOff>
    </xdr:from>
    <xdr:ext cx="405111" cy="259045"/>
    <xdr:sp macro="" textlink="">
      <xdr:nvSpPr>
        <xdr:cNvPr id="432" name="n_1aveValue【市民会館】&#10;有形固定資産減価償却率"/>
        <xdr:cNvSpPr txBox="1"/>
      </xdr:nvSpPr>
      <xdr:spPr>
        <a:xfrm>
          <a:off x="3239144" y="1745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33" name="n_2aveValue【市民会館】&#10;有形固定資産減価償却率"/>
        <xdr:cNvSpPr txBox="1"/>
      </xdr:nvSpPr>
      <xdr:spPr>
        <a:xfrm>
          <a:off x="2439044" y="17450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34" name="n_3aveValue【市民会館】&#10;有形固定資産減価償却率"/>
        <xdr:cNvSpPr txBox="1"/>
      </xdr:nvSpPr>
      <xdr:spPr>
        <a:xfrm>
          <a:off x="1645294" y="17519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5" name="n_4aveValue【市民会館】&#10;有形固定資産減価償却率"/>
        <xdr:cNvSpPr txBox="1"/>
      </xdr:nvSpPr>
      <xdr:spPr>
        <a:xfrm>
          <a:off x="851544" y="1759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92908</xdr:rowOff>
    </xdr:from>
    <xdr:ext cx="405111" cy="259045"/>
    <xdr:sp macro="" textlink="">
      <xdr:nvSpPr>
        <xdr:cNvPr id="436" name="n_1mainValue【市民会館】&#10;有形固定資産減価償却率"/>
        <xdr:cNvSpPr txBox="1"/>
      </xdr:nvSpPr>
      <xdr:spPr>
        <a:xfrm>
          <a:off x="3239144"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52088</xdr:rowOff>
    </xdr:from>
    <xdr:ext cx="405111" cy="259045"/>
    <xdr:sp macro="" textlink="">
      <xdr:nvSpPr>
        <xdr:cNvPr id="437" name="n_2mainValue【市民会館】&#10;有形固定資産減価償却率"/>
        <xdr:cNvSpPr txBox="1"/>
      </xdr:nvSpPr>
      <xdr:spPr>
        <a:xfrm>
          <a:off x="24390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4734</xdr:rowOff>
    </xdr:from>
    <xdr:ext cx="405111" cy="259045"/>
    <xdr:sp macro="" textlink="">
      <xdr:nvSpPr>
        <xdr:cNvPr id="438" name="n_3mainValue【市民会館】&#10;有形固定資産減価償却率"/>
        <xdr:cNvSpPr txBox="1"/>
      </xdr:nvSpPr>
      <xdr:spPr>
        <a:xfrm>
          <a:off x="1645294" y="1692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130464</xdr:rowOff>
    </xdr:from>
    <xdr:ext cx="405111" cy="259045"/>
    <xdr:sp macro="" textlink="">
      <xdr:nvSpPr>
        <xdr:cNvPr id="439" name="n_4mainValue【市民会館】&#10;有形固定資産減価償却率"/>
        <xdr:cNvSpPr txBox="1"/>
      </xdr:nvSpPr>
      <xdr:spPr>
        <a:xfrm>
          <a:off x="851544" y="1687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xdr:cNvCxnSpPr/>
      </xdr:nvCxnSpPr>
      <xdr:spPr>
        <a:xfrm flipV="1">
          <a:off x="9429115" y="166700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xdr:cNvSpPr txBox="1"/>
      </xdr:nvSpPr>
      <xdr:spPr>
        <a:xfrm>
          <a:off x="9467850"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xdr:cNvCxnSpPr/>
      </xdr:nvCxnSpPr>
      <xdr:spPr>
        <a:xfrm>
          <a:off x="9359900" y="18068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xdr:cNvSpPr txBox="1"/>
      </xdr:nvSpPr>
      <xdr:spPr>
        <a:xfrm>
          <a:off x="9467850" y="1644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xdr:cNvCxnSpPr/>
      </xdr:nvCxnSpPr>
      <xdr:spPr>
        <a:xfrm>
          <a:off x="9359900" y="16670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xdr:cNvSpPr txBox="1"/>
      </xdr:nvSpPr>
      <xdr:spPr>
        <a:xfrm>
          <a:off x="9467850" y="1780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xdr:cNvSpPr/>
      </xdr:nvSpPr>
      <xdr:spPr>
        <a:xfrm>
          <a:off x="9398000" y="17824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xdr:cNvSpPr/>
      </xdr:nvSpPr>
      <xdr:spPr>
        <a:xfrm>
          <a:off x="8636000" y="1781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xdr:cNvSpPr/>
      </xdr:nvSpPr>
      <xdr:spPr>
        <a:xfrm>
          <a:off x="7842250" y="17815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xdr:cNvSpPr/>
      </xdr:nvSpPr>
      <xdr:spPr>
        <a:xfrm>
          <a:off x="7029450" y="1779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xdr:cNvSpPr/>
      </xdr:nvSpPr>
      <xdr:spPr>
        <a:xfrm>
          <a:off x="6235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1270</xdr:rowOff>
    </xdr:from>
    <xdr:to>
      <xdr:col>55</xdr:col>
      <xdr:colOff>50800</xdr:colOff>
      <xdr:row>107</xdr:row>
      <xdr:rowOff>102870</xdr:rowOff>
    </xdr:to>
    <xdr:sp macro="" textlink="">
      <xdr:nvSpPr>
        <xdr:cNvPr id="479" name="楕円 478"/>
        <xdr:cNvSpPr/>
      </xdr:nvSpPr>
      <xdr:spPr>
        <a:xfrm>
          <a:off x="9398000" y="17774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24147</xdr:rowOff>
    </xdr:from>
    <xdr:ext cx="469744" cy="259045"/>
    <xdr:sp macro="" textlink="">
      <xdr:nvSpPr>
        <xdr:cNvPr id="480" name="【市民会館】&#10;一人当たり面積該当値テキスト"/>
        <xdr:cNvSpPr txBox="1"/>
      </xdr:nvSpPr>
      <xdr:spPr>
        <a:xfrm>
          <a:off x="9467850" y="1762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22861</xdr:rowOff>
    </xdr:from>
    <xdr:to>
      <xdr:col>50</xdr:col>
      <xdr:colOff>165100</xdr:colOff>
      <xdr:row>105</xdr:row>
      <xdr:rowOff>124461</xdr:rowOff>
    </xdr:to>
    <xdr:sp macro="" textlink="">
      <xdr:nvSpPr>
        <xdr:cNvPr id="481" name="楕円 480"/>
        <xdr:cNvSpPr/>
      </xdr:nvSpPr>
      <xdr:spPr>
        <a:xfrm>
          <a:off x="8636000" y="17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73661</xdr:rowOff>
    </xdr:from>
    <xdr:to>
      <xdr:col>55</xdr:col>
      <xdr:colOff>0</xdr:colOff>
      <xdr:row>107</xdr:row>
      <xdr:rowOff>52070</xdr:rowOff>
    </xdr:to>
    <xdr:cxnSp macro="">
      <xdr:nvCxnSpPr>
        <xdr:cNvPr id="482" name="直線コネクタ 481"/>
        <xdr:cNvCxnSpPr/>
      </xdr:nvCxnSpPr>
      <xdr:spPr>
        <a:xfrm>
          <a:off x="8686800" y="17504411"/>
          <a:ext cx="742950" cy="3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69850</xdr:rowOff>
    </xdr:from>
    <xdr:to>
      <xdr:col>46</xdr:col>
      <xdr:colOff>38100</xdr:colOff>
      <xdr:row>106</xdr:row>
      <xdr:rowOff>0</xdr:rowOff>
    </xdr:to>
    <xdr:sp macro="" textlink="">
      <xdr:nvSpPr>
        <xdr:cNvPr id="483" name="楕円 482"/>
        <xdr:cNvSpPr/>
      </xdr:nvSpPr>
      <xdr:spPr>
        <a:xfrm>
          <a:off x="7842250" y="1750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73661</xdr:rowOff>
    </xdr:from>
    <xdr:to>
      <xdr:col>50</xdr:col>
      <xdr:colOff>114300</xdr:colOff>
      <xdr:row>105</xdr:row>
      <xdr:rowOff>120650</xdr:rowOff>
    </xdr:to>
    <xdr:cxnSp macro="">
      <xdr:nvCxnSpPr>
        <xdr:cNvPr id="484" name="直線コネクタ 483"/>
        <xdr:cNvCxnSpPr/>
      </xdr:nvCxnSpPr>
      <xdr:spPr>
        <a:xfrm flipV="1">
          <a:off x="7886700" y="17504411"/>
          <a:ext cx="8001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74930</xdr:rowOff>
    </xdr:from>
    <xdr:to>
      <xdr:col>41</xdr:col>
      <xdr:colOff>101600</xdr:colOff>
      <xdr:row>106</xdr:row>
      <xdr:rowOff>5080</xdr:rowOff>
    </xdr:to>
    <xdr:sp macro="" textlink="">
      <xdr:nvSpPr>
        <xdr:cNvPr id="485" name="楕円 484"/>
        <xdr:cNvSpPr/>
      </xdr:nvSpPr>
      <xdr:spPr>
        <a:xfrm>
          <a:off x="702945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120650</xdr:rowOff>
    </xdr:from>
    <xdr:to>
      <xdr:col>45</xdr:col>
      <xdr:colOff>177800</xdr:colOff>
      <xdr:row>105</xdr:row>
      <xdr:rowOff>125730</xdr:rowOff>
    </xdr:to>
    <xdr:cxnSp macro="">
      <xdr:nvCxnSpPr>
        <xdr:cNvPr id="486" name="直線コネクタ 485"/>
        <xdr:cNvCxnSpPr/>
      </xdr:nvCxnSpPr>
      <xdr:spPr>
        <a:xfrm flipV="1">
          <a:off x="7080250" y="17551400"/>
          <a:ext cx="8064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147320</xdr:rowOff>
    </xdr:from>
    <xdr:to>
      <xdr:col>36</xdr:col>
      <xdr:colOff>165100</xdr:colOff>
      <xdr:row>107</xdr:row>
      <xdr:rowOff>77470</xdr:rowOff>
    </xdr:to>
    <xdr:sp macro="" textlink="">
      <xdr:nvSpPr>
        <xdr:cNvPr id="487" name="楕円 486"/>
        <xdr:cNvSpPr/>
      </xdr:nvSpPr>
      <xdr:spPr>
        <a:xfrm>
          <a:off x="62357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125730</xdr:rowOff>
    </xdr:from>
    <xdr:to>
      <xdr:col>41</xdr:col>
      <xdr:colOff>50800</xdr:colOff>
      <xdr:row>107</xdr:row>
      <xdr:rowOff>26670</xdr:rowOff>
    </xdr:to>
    <xdr:cxnSp macro="">
      <xdr:nvCxnSpPr>
        <xdr:cNvPr id="488" name="直線コネクタ 487"/>
        <xdr:cNvCxnSpPr/>
      </xdr:nvCxnSpPr>
      <xdr:spPr>
        <a:xfrm flipV="1">
          <a:off x="6286500" y="17556480"/>
          <a:ext cx="79375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xdr:cNvSpPr txBox="1"/>
      </xdr:nvSpPr>
      <xdr:spPr>
        <a:xfrm>
          <a:off x="8458277" y="179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xdr:cNvSpPr txBox="1"/>
      </xdr:nvSpPr>
      <xdr:spPr>
        <a:xfrm>
          <a:off x="7677227" y="179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109238</xdr:rowOff>
    </xdr:from>
    <xdr:ext cx="469744" cy="259045"/>
    <xdr:sp macro="" textlink="">
      <xdr:nvSpPr>
        <xdr:cNvPr id="491" name="n_3aveValue【市民会館】&#10;一人当たり面積"/>
        <xdr:cNvSpPr txBox="1"/>
      </xdr:nvSpPr>
      <xdr:spPr>
        <a:xfrm>
          <a:off x="6864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xdr:cNvSpPr txBox="1"/>
      </xdr:nvSpPr>
      <xdr:spPr>
        <a:xfrm>
          <a:off x="6070677" y="179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140988</xdr:rowOff>
    </xdr:from>
    <xdr:ext cx="469744" cy="259045"/>
    <xdr:sp macro="" textlink="">
      <xdr:nvSpPr>
        <xdr:cNvPr id="493" name="n_1mainValue【市民会館】&#10;一人当たり面積"/>
        <xdr:cNvSpPr txBox="1"/>
      </xdr:nvSpPr>
      <xdr:spPr>
        <a:xfrm>
          <a:off x="8458277" y="1722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16527</xdr:rowOff>
    </xdr:from>
    <xdr:ext cx="469744" cy="259045"/>
    <xdr:sp macro="" textlink="">
      <xdr:nvSpPr>
        <xdr:cNvPr id="494" name="n_2mainValue【市民会館】&#10;一人当たり面積"/>
        <xdr:cNvSpPr txBox="1"/>
      </xdr:nvSpPr>
      <xdr:spPr>
        <a:xfrm>
          <a:off x="7677227" y="172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21607</xdr:rowOff>
    </xdr:from>
    <xdr:ext cx="469744" cy="259045"/>
    <xdr:sp macro="" textlink="">
      <xdr:nvSpPr>
        <xdr:cNvPr id="495" name="n_3mainValue【市民会館】&#10;一人当たり面積"/>
        <xdr:cNvSpPr txBox="1"/>
      </xdr:nvSpPr>
      <xdr:spPr>
        <a:xfrm>
          <a:off x="6864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93997</xdr:rowOff>
    </xdr:from>
    <xdr:ext cx="469744" cy="259045"/>
    <xdr:sp macro="" textlink="">
      <xdr:nvSpPr>
        <xdr:cNvPr id="496" name="n_4mainValue【市民会館】&#10;一人当たり面積"/>
        <xdr:cNvSpPr txBox="1"/>
      </xdr:nvSpPr>
      <xdr:spPr>
        <a:xfrm>
          <a:off x="607067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xdr:cNvCxnSpPr/>
      </xdr:nvCxnSpPr>
      <xdr:spPr>
        <a:xfrm flipV="1">
          <a:off x="14699614" y="5654040"/>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xdr:cNvSpPr txBox="1"/>
      </xdr:nvSpPr>
      <xdr:spPr>
        <a:xfrm>
          <a:off x="14738350" y="544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xdr:cNvCxnSpPr/>
      </xdr:nvCxnSpPr>
      <xdr:spPr>
        <a:xfrm>
          <a:off x="14611350" y="565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xdr:cNvSpPr txBox="1"/>
      </xdr:nvSpPr>
      <xdr:spPr>
        <a:xfrm>
          <a:off x="14738350" y="612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xdr:cNvSpPr/>
      </xdr:nvSpPr>
      <xdr:spPr>
        <a:xfrm>
          <a:off x="14649450" y="6275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xdr:cNvSpPr/>
      </xdr:nvSpPr>
      <xdr:spPr>
        <a:xfrm>
          <a:off x="1388745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xdr:cNvSpPr/>
      </xdr:nvSpPr>
      <xdr:spPr>
        <a:xfrm>
          <a:off x="1309370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xdr:cNvSpPr/>
      </xdr:nvSpPr>
      <xdr:spPr>
        <a:xfrm>
          <a:off x="12299950" y="6292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xdr:cNvSpPr/>
      </xdr:nvSpPr>
      <xdr:spPr>
        <a:xfrm>
          <a:off x="1148715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31115</xdr:rowOff>
    </xdr:from>
    <xdr:to>
      <xdr:col>85</xdr:col>
      <xdr:colOff>177800</xdr:colOff>
      <xdr:row>40</xdr:row>
      <xdr:rowOff>132715</xdr:rowOff>
    </xdr:to>
    <xdr:sp macro="" textlink="">
      <xdr:nvSpPr>
        <xdr:cNvPr id="537" name="楕円 536"/>
        <xdr:cNvSpPr/>
      </xdr:nvSpPr>
      <xdr:spPr>
        <a:xfrm>
          <a:off x="14649450" y="66414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9542</xdr:rowOff>
    </xdr:from>
    <xdr:ext cx="405111" cy="259045"/>
    <xdr:sp macro="" textlink="">
      <xdr:nvSpPr>
        <xdr:cNvPr id="538" name="【一般廃棄物処理施設】&#10;有形固定資産減価償却率該当値テキスト"/>
        <xdr:cNvSpPr txBox="1"/>
      </xdr:nvSpPr>
      <xdr:spPr>
        <a:xfrm>
          <a:off x="1473835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153035</xdr:rowOff>
    </xdr:from>
    <xdr:to>
      <xdr:col>81</xdr:col>
      <xdr:colOff>101600</xdr:colOff>
      <xdr:row>40</xdr:row>
      <xdr:rowOff>83185</xdr:rowOff>
    </xdr:to>
    <xdr:sp macro="" textlink="">
      <xdr:nvSpPr>
        <xdr:cNvPr id="539" name="楕円 538"/>
        <xdr:cNvSpPr/>
      </xdr:nvSpPr>
      <xdr:spPr>
        <a:xfrm>
          <a:off x="13887450" y="6598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32385</xdr:rowOff>
    </xdr:from>
    <xdr:to>
      <xdr:col>85</xdr:col>
      <xdr:colOff>127000</xdr:colOff>
      <xdr:row>40</xdr:row>
      <xdr:rowOff>81915</xdr:rowOff>
    </xdr:to>
    <xdr:cxnSp macro="">
      <xdr:nvCxnSpPr>
        <xdr:cNvPr id="540" name="直線コネクタ 539"/>
        <xdr:cNvCxnSpPr/>
      </xdr:nvCxnSpPr>
      <xdr:spPr>
        <a:xfrm>
          <a:off x="13938250" y="6642735"/>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103505</xdr:rowOff>
    </xdr:from>
    <xdr:to>
      <xdr:col>76</xdr:col>
      <xdr:colOff>165100</xdr:colOff>
      <xdr:row>40</xdr:row>
      <xdr:rowOff>33655</xdr:rowOff>
    </xdr:to>
    <xdr:sp macro="" textlink="">
      <xdr:nvSpPr>
        <xdr:cNvPr id="541" name="楕円 540"/>
        <xdr:cNvSpPr/>
      </xdr:nvSpPr>
      <xdr:spPr>
        <a:xfrm>
          <a:off x="13093700" y="6548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154305</xdr:rowOff>
    </xdr:from>
    <xdr:to>
      <xdr:col>81</xdr:col>
      <xdr:colOff>50800</xdr:colOff>
      <xdr:row>40</xdr:row>
      <xdr:rowOff>32385</xdr:rowOff>
    </xdr:to>
    <xdr:cxnSp macro="">
      <xdr:nvCxnSpPr>
        <xdr:cNvPr id="542" name="直線コネクタ 541"/>
        <xdr:cNvCxnSpPr/>
      </xdr:nvCxnSpPr>
      <xdr:spPr>
        <a:xfrm>
          <a:off x="13144500" y="6599555"/>
          <a:ext cx="79375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53975</xdr:rowOff>
    </xdr:from>
    <xdr:to>
      <xdr:col>72</xdr:col>
      <xdr:colOff>38100</xdr:colOff>
      <xdr:row>39</xdr:row>
      <xdr:rowOff>155575</xdr:rowOff>
    </xdr:to>
    <xdr:sp macro="" textlink="">
      <xdr:nvSpPr>
        <xdr:cNvPr id="543" name="楕円 542"/>
        <xdr:cNvSpPr/>
      </xdr:nvSpPr>
      <xdr:spPr>
        <a:xfrm>
          <a:off x="12299950" y="64992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104775</xdr:rowOff>
    </xdr:from>
    <xdr:to>
      <xdr:col>76</xdr:col>
      <xdr:colOff>114300</xdr:colOff>
      <xdr:row>39</xdr:row>
      <xdr:rowOff>154305</xdr:rowOff>
    </xdr:to>
    <xdr:cxnSp macro="">
      <xdr:nvCxnSpPr>
        <xdr:cNvPr id="544" name="直線コネクタ 543"/>
        <xdr:cNvCxnSpPr/>
      </xdr:nvCxnSpPr>
      <xdr:spPr>
        <a:xfrm>
          <a:off x="12344400" y="6550025"/>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xdr:rowOff>
    </xdr:from>
    <xdr:to>
      <xdr:col>67</xdr:col>
      <xdr:colOff>101600</xdr:colOff>
      <xdr:row>39</xdr:row>
      <xdr:rowOff>106045</xdr:rowOff>
    </xdr:to>
    <xdr:sp macro="" textlink="">
      <xdr:nvSpPr>
        <xdr:cNvPr id="545" name="楕円 544"/>
        <xdr:cNvSpPr/>
      </xdr:nvSpPr>
      <xdr:spPr>
        <a:xfrm>
          <a:off x="1148715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55245</xdr:rowOff>
    </xdr:from>
    <xdr:to>
      <xdr:col>71</xdr:col>
      <xdr:colOff>177800</xdr:colOff>
      <xdr:row>39</xdr:row>
      <xdr:rowOff>104775</xdr:rowOff>
    </xdr:to>
    <xdr:cxnSp macro="">
      <xdr:nvCxnSpPr>
        <xdr:cNvPr id="546" name="直線コネクタ 545"/>
        <xdr:cNvCxnSpPr/>
      </xdr:nvCxnSpPr>
      <xdr:spPr>
        <a:xfrm>
          <a:off x="11537950" y="6500495"/>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xdr:cNvSpPr txBox="1"/>
      </xdr:nvSpPr>
      <xdr:spPr>
        <a:xfrm>
          <a:off x="13742044" y="604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xdr:cNvSpPr txBox="1"/>
      </xdr:nvSpPr>
      <xdr:spPr>
        <a:xfrm>
          <a:off x="1296099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9" name="n_3aveValue【一般廃棄物処理施設】&#10;有形固定資産減価償却率"/>
        <xdr:cNvSpPr txBox="1"/>
      </xdr:nvSpPr>
      <xdr:spPr>
        <a:xfrm>
          <a:off x="12167244" y="608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50" name="n_4aveValue【一般廃棄物処理施設】&#10;有形固定資産減価償却率"/>
        <xdr:cNvSpPr txBox="1"/>
      </xdr:nvSpPr>
      <xdr:spPr>
        <a:xfrm>
          <a:off x="113544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74312</xdr:rowOff>
    </xdr:from>
    <xdr:ext cx="405111" cy="259045"/>
    <xdr:sp macro="" textlink="">
      <xdr:nvSpPr>
        <xdr:cNvPr id="551" name="n_1mainValue【一般廃棄物処理施設】&#10;有形固定資産減価償却率"/>
        <xdr:cNvSpPr txBox="1"/>
      </xdr:nvSpPr>
      <xdr:spPr>
        <a:xfrm>
          <a:off x="1374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24782</xdr:rowOff>
    </xdr:from>
    <xdr:ext cx="405111" cy="259045"/>
    <xdr:sp macro="" textlink="">
      <xdr:nvSpPr>
        <xdr:cNvPr id="552" name="n_2mainValue【一般廃棄物処理施設】&#10;有形固定資産減価償却率"/>
        <xdr:cNvSpPr txBox="1"/>
      </xdr:nvSpPr>
      <xdr:spPr>
        <a:xfrm>
          <a:off x="1296099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146702</xdr:rowOff>
    </xdr:from>
    <xdr:ext cx="405111" cy="259045"/>
    <xdr:sp macro="" textlink="">
      <xdr:nvSpPr>
        <xdr:cNvPr id="553" name="n_3mainValue【一般廃棄物処理施設】&#10;有形固定資産減価償却率"/>
        <xdr:cNvSpPr txBox="1"/>
      </xdr:nvSpPr>
      <xdr:spPr>
        <a:xfrm>
          <a:off x="12167244" y="659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97172</xdr:rowOff>
    </xdr:from>
    <xdr:ext cx="405111" cy="259045"/>
    <xdr:sp macro="" textlink="">
      <xdr:nvSpPr>
        <xdr:cNvPr id="554" name="n_4mainValue【一般廃棄物処理施設】&#10;有形固定資産減価償却率"/>
        <xdr:cNvSpPr txBox="1"/>
      </xdr:nvSpPr>
      <xdr:spPr>
        <a:xfrm>
          <a:off x="11354444" y="654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xdr:cNvCxnSpPr/>
      </xdr:nvCxnSpPr>
      <xdr:spPr>
        <a:xfrm flipV="1">
          <a:off x="19951064" y="5741277"/>
          <a:ext cx="0" cy="1234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xdr:cNvSpPr txBox="1"/>
      </xdr:nvSpPr>
      <xdr:spPr>
        <a:xfrm>
          <a:off x="19989800" y="697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xdr:cNvCxnSpPr/>
      </xdr:nvCxnSpPr>
      <xdr:spPr>
        <a:xfrm>
          <a:off x="19881850" y="6975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xdr:cNvSpPr txBox="1"/>
      </xdr:nvSpPr>
      <xdr:spPr>
        <a:xfrm>
          <a:off x="19989800" y="552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xdr:cNvCxnSpPr/>
      </xdr:nvCxnSpPr>
      <xdr:spPr>
        <a:xfrm>
          <a:off x="19881850" y="5741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xdr:cNvSpPr txBox="1"/>
      </xdr:nvSpPr>
      <xdr:spPr>
        <a:xfrm>
          <a:off x="19989800" y="6699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xdr:cNvSpPr/>
      </xdr:nvSpPr>
      <xdr:spPr>
        <a:xfrm>
          <a:off x="19900900" y="6720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xdr:cNvSpPr/>
      </xdr:nvSpPr>
      <xdr:spPr>
        <a:xfrm>
          <a:off x="19157950" y="66977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xdr:cNvSpPr/>
      </xdr:nvSpPr>
      <xdr:spPr>
        <a:xfrm>
          <a:off x="18345150" y="6715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xdr:cNvSpPr/>
      </xdr:nvSpPr>
      <xdr:spPr>
        <a:xfrm>
          <a:off x="17551400" y="6716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xdr:cNvSpPr/>
      </xdr:nvSpPr>
      <xdr:spPr>
        <a:xfrm>
          <a:off x="16757650" y="6751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19630</xdr:rowOff>
    </xdr:from>
    <xdr:to>
      <xdr:col>116</xdr:col>
      <xdr:colOff>114300</xdr:colOff>
      <xdr:row>39</xdr:row>
      <xdr:rowOff>121230</xdr:rowOff>
    </xdr:to>
    <xdr:sp macro="" textlink="">
      <xdr:nvSpPr>
        <xdr:cNvPr id="594" name="楕円 593"/>
        <xdr:cNvSpPr/>
      </xdr:nvSpPr>
      <xdr:spPr>
        <a:xfrm>
          <a:off x="19900900" y="64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42507</xdr:rowOff>
    </xdr:from>
    <xdr:ext cx="599010" cy="259045"/>
    <xdr:sp macro="" textlink="">
      <xdr:nvSpPr>
        <xdr:cNvPr id="595" name="【一般廃棄物処理施設】&#10;一人当たり有形固定資産（償却資産）額該当値テキスト"/>
        <xdr:cNvSpPr txBox="1"/>
      </xdr:nvSpPr>
      <xdr:spPr>
        <a:xfrm>
          <a:off x="19989800" y="632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26764</xdr:rowOff>
    </xdr:from>
    <xdr:to>
      <xdr:col>112</xdr:col>
      <xdr:colOff>38100</xdr:colOff>
      <xdr:row>39</xdr:row>
      <xdr:rowOff>128364</xdr:rowOff>
    </xdr:to>
    <xdr:sp macro="" textlink="">
      <xdr:nvSpPr>
        <xdr:cNvPr id="596" name="楕円 595"/>
        <xdr:cNvSpPr/>
      </xdr:nvSpPr>
      <xdr:spPr>
        <a:xfrm>
          <a:off x="19157950" y="6472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70430</xdr:rowOff>
    </xdr:from>
    <xdr:to>
      <xdr:col>116</xdr:col>
      <xdr:colOff>63500</xdr:colOff>
      <xdr:row>39</xdr:row>
      <xdr:rowOff>77564</xdr:rowOff>
    </xdr:to>
    <xdr:cxnSp macro="">
      <xdr:nvCxnSpPr>
        <xdr:cNvPr id="597" name="直線コネクタ 596"/>
        <xdr:cNvCxnSpPr/>
      </xdr:nvCxnSpPr>
      <xdr:spPr>
        <a:xfrm flipV="1">
          <a:off x="19202400" y="6515680"/>
          <a:ext cx="749300" cy="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31416</xdr:rowOff>
    </xdr:from>
    <xdr:to>
      <xdr:col>107</xdr:col>
      <xdr:colOff>101600</xdr:colOff>
      <xdr:row>39</xdr:row>
      <xdr:rowOff>133016</xdr:rowOff>
    </xdr:to>
    <xdr:sp macro="" textlink="">
      <xdr:nvSpPr>
        <xdr:cNvPr id="598" name="楕円 597"/>
        <xdr:cNvSpPr/>
      </xdr:nvSpPr>
      <xdr:spPr>
        <a:xfrm>
          <a:off x="18345150" y="647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77564</xdr:rowOff>
    </xdr:from>
    <xdr:to>
      <xdr:col>111</xdr:col>
      <xdr:colOff>177800</xdr:colOff>
      <xdr:row>39</xdr:row>
      <xdr:rowOff>82216</xdr:rowOff>
    </xdr:to>
    <xdr:cxnSp macro="">
      <xdr:nvCxnSpPr>
        <xdr:cNvPr id="599" name="直線コネクタ 598"/>
        <xdr:cNvCxnSpPr/>
      </xdr:nvCxnSpPr>
      <xdr:spPr>
        <a:xfrm flipV="1">
          <a:off x="18395950" y="6522814"/>
          <a:ext cx="806450" cy="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34790</xdr:rowOff>
    </xdr:from>
    <xdr:to>
      <xdr:col>102</xdr:col>
      <xdr:colOff>165100</xdr:colOff>
      <xdr:row>39</xdr:row>
      <xdr:rowOff>136390</xdr:rowOff>
    </xdr:to>
    <xdr:sp macro="" textlink="">
      <xdr:nvSpPr>
        <xdr:cNvPr id="600" name="楕円 599"/>
        <xdr:cNvSpPr/>
      </xdr:nvSpPr>
      <xdr:spPr>
        <a:xfrm>
          <a:off x="17551400" y="6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82216</xdr:rowOff>
    </xdr:from>
    <xdr:to>
      <xdr:col>107</xdr:col>
      <xdr:colOff>50800</xdr:colOff>
      <xdr:row>39</xdr:row>
      <xdr:rowOff>85590</xdr:rowOff>
    </xdr:to>
    <xdr:cxnSp macro="">
      <xdr:nvCxnSpPr>
        <xdr:cNvPr id="601" name="直線コネクタ 600"/>
        <xdr:cNvCxnSpPr/>
      </xdr:nvCxnSpPr>
      <xdr:spPr>
        <a:xfrm flipV="1">
          <a:off x="17602200" y="6527466"/>
          <a:ext cx="79375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36985</xdr:rowOff>
    </xdr:from>
    <xdr:to>
      <xdr:col>98</xdr:col>
      <xdr:colOff>38100</xdr:colOff>
      <xdr:row>39</xdr:row>
      <xdr:rowOff>138585</xdr:rowOff>
    </xdr:to>
    <xdr:sp macro="" textlink="">
      <xdr:nvSpPr>
        <xdr:cNvPr id="602" name="楕円 601"/>
        <xdr:cNvSpPr/>
      </xdr:nvSpPr>
      <xdr:spPr>
        <a:xfrm>
          <a:off x="16757650" y="6482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85590</xdr:rowOff>
    </xdr:from>
    <xdr:to>
      <xdr:col>102</xdr:col>
      <xdr:colOff>114300</xdr:colOff>
      <xdr:row>39</xdr:row>
      <xdr:rowOff>87785</xdr:rowOff>
    </xdr:to>
    <xdr:cxnSp macro="">
      <xdr:nvCxnSpPr>
        <xdr:cNvPr id="603" name="直線コネクタ 602"/>
        <xdr:cNvCxnSpPr/>
      </xdr:nvCxnSpPr>
      <xdr:spPr>
        <a:xfrm flipV="1">
          <a:off x="16802100" y="6530840"/>
          <a:ext cx="8001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xdr:cNvSpPr txBox="1"/>
      </xdr:nvSpPr>
      <xdr:spPr>
        <a:xfrm>
          <a:off x="18915595" y="678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xdr:cNvSpPr txBox="1"/>
      </xdr:nvSpPr>
      <xdr:spPr>
        <a:xfrm>
          <a:off x="18134545" y="680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606" name="n_3aveValue【一般廃棄物処理施設】&#10;一人当たり有形固定資産（償却資産）額"/>
        <xdr:cNvSpPr txBox="1"/>
      </xdr:nvSpPr>
      <xdr:spPr>
        <a:xfrm>
          <a:off x="17321745" y="680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607" name="n_4aveValue【一般廃棄物処理施設】&#10;一人当たり有形固定資産（償却資産）額"/>
        <xdr:cNvSpPr txBox="1"/>
      </xdr:nvSpPr>
      <xdr:spPr>
        <a:xfrm>
          <a:off x="16560311" y="68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144891</xdr:rowOff>
    </xdr:from>
    <xdr:ext cx="599010" cy="259045"/>
    <xdr:sp macro="" textlink="">
      <xdr:nvSpPr>
        <xdr:cNvPr id="608" name="n_1mainValue【一般廃棄物処理施設】&#10;一人当たり有形固定資産（償却資産）額"/>
        <xdr:cNvSpPr txBox="1"/>
      </xdr:nvSpPr>
      <xdr:spPr>
        <a:xfrm>
          <a:off x="18915595" y="625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149543</xdr:rowOff>
    </xdr:from>
    <xdr:ext cx="599010" cy="259045"/>
    <xdr:sp macro="" textlink="">
      <xdr:nvSpPr>
        <xdr:cNvPr id="609" name="n_2mainValue【一般廃棄物処理施設】&#10;一人当たり有形固定資産（償却資産）額"/>
        <xdr:cNvSpPr txBox="1"/>
      </xdr:nvSpPr>
      <xdr:spPr>
        <a:xfrm>
          <a:off x="18134545" y="626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152917</xdr:rowOff>
    </xdr:from>
    <xdr:ext cx="599010" cy="259045"/>
    <xdr:sp macro="" textlink="">
      <xdr:nvSpPr>
        <xdr:cNvPr id="610" name="n_3mainValue【一般廃棄物処理施設】&#10;一人当たり有形固定資産（償却資産）額"/>
        <xdr:cNvSpPr txBox="1"/>
      </xdr:nvSpPr>
      <xdr:spPr>
        <a:xfrm>
          <a:off x="17321745" y="626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155112</xdr:rowOff>
    </xdr:from>
    <xdr:ext cx="599010" cy="259045"/>
    <xdr:sp macro="" textlink="">
      <xdr:nvSpPr>
        <xdr:cNvPr id="611" name="n_4mainValue【一般廃棄物処理施設】&#10;一人当たり有形固定資産（償却資産）額"/>
        <xdr:cNvSpPr txBox="1"/>
      </xdr:nvSpPr>
      <xdr:spPr>
        <a:xfrm>
          <a:off x="16527995" y="627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xdr:cNvCxnSpPr/>
      </xdr:nvCxnSpPr>
      <xdr:spPr>
        <a:xfrm flipV="1">
          <a:off x="14699614" y="9251950"/>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xdr:cNvSpPr txBox="1"/>
      </xdr:nvSpPr>
      <xdr:spPr>
        <a:xfrm>
          <a:off x="14738350" y="9039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xdr:cNvCxnSpPr/>
      </xdr:nvCxnSpPr>
      <xdr:spPr>
        <a:xfrm>
          <a:off x="146113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xdr:cNvSpPr txBox="1"/>
      </xdr:nvSpPr>
      <xdr:spPr>
        <a:xfrm>
          <a:off x="14738350" y="979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xdr:cNvSpPr/>
      </xdr:nvSpPr>
      <xdr:spPr>
        <a:xfrm>
          <a:off x="14649450" y="994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xdr:cNvSpPr/>
      </xdr:nvSpPr>
      <xdr:spPr>
        <a:xfrm>
          <a:off x="13887450" y="9900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xdr:cNvSpPr/>
      </xdr:nvSpPr>
      <xdr:spPr>
        <a:xfrm>
          <a:off x="13093700" y="9876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2299950" y="9887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xdr:cNvSpPr/>
      </xdr:nvSpPr>
      <xdr:spPr>
        <a:xfrm>
          <a:off x="11487150" y="9835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92891</xdr:rowOff>
    </xdr:from>
    <xdr:to>
      <xdr:col>85</xdr:col>
      <xdr:colOff>177800</xdr:colOff>
      <xdr:row>62</xdr:row>
      <xdr:rowOff>23041</xdr:rowOff>
    </xdr:to>
    <xdr:sp macro="" textlink="">
      <xdr:nvSpPr>
        <xdr:cNvPr id="653" name="楕円 652"/>
        <xdr:cNvSpPr/>
      </xdr:nvSpPr>
      <xdr:spPr>
        <a:xfrm>
          <a:off x="14649450" y="101703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71318</xdr:rowOff>
    </xdr:from>
    <xdr:ext cx="405111" cy="259045"/>
    <xdr:sp macro="" textlink="">
      <xdr:nvSpPr>
        <xdr:cNvPr id="654" name="【保健センター・保健所】&#10;有形固定資産減価償却率該当値テキスト"/>
        <xdr:cNvSpPr txBox="1"/>
      </xdr:nvSpPr>
      <xdr:spPr>
        <a:xfrm>
          <a:off x="14738350" y="1014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60234</xdr:rowOff>
    </xdr:from>
    <xdr:to>
      <xdr:col>81</xdr:col>
      <xdr:colOff>101600</xdr:colOff>
      <xdr:row>61</xdr:row>
      <xdr:rowOff>161834</xdr:rowOff>
    </xdr:to>
    <xdr:sp macro="" textlink="">
      <xdr:nvSpPr>
        <xdr:cNvPr id="655" name="楕円 654"/>
        <xdr:cNvSpPr/>
      </xdr:nvSpPr>
      <xdr:spPr>
        <a:xfrm>
          <a:off x="13887450" y="101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111034</xdr:rowOff>
    </xdr:from>
    <xdr:to>
      <xdr:col>85</xdr:col>
      <xdr:colOff>127000</xdr:colOff>
      <xdr:row>61</xdr:row>
      <xdr:rowOff>143691</xdr:rowOff>
    </xdr:to>
    <xdr:cxnSp macro="">
      <xdr:nvCxnSpPr>
        <xdr:cNvPr id="656" name="直線コネクタ 655"/>
        <xdr:cNvCxnSpPr/>
      </xdr:nvCxnSpPr>
      <xdr:spPr>
        <a:xfrm>
          <a:off x="13938250" y="10188484"/>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27577</xdr:rowOff>
    </xdr:from>
    <xdr:to>
      <xdr:col>76</xdr:col>
      <xdr:colOff>165100</xdr:colOff>
      <xdr:row>61</xdr:row>
      <xdr:rowOff>129177</xdr:rowOff>
    </xdr:to>
    <xdr:sp macro="" textlink="">
      <xdr:nvSpPr>
        <xdr:cNvPr id="657" name="楕円 656"/>
        <xdr:cNvSpPr/>
      </xdr:nvSpPr>
      <xdr:spPr>
        <a:xfrm>
          <a:off x="13093700" y="1010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78377</xdr:rowOff>
    </xdr:from>
    <xdr:to>
      <xdr:col>81</xdr:col>
      <xdr:colOff>50800</xdr:colOff>
      <xdr:row>61</xdr:row>
      <xdr:rowOff>111034</xdr:rowOff>
    </xdr:to>
    <xdr:cxnSp macro="">
      <xdr:nvCxnSpPr>
        <xdr:cNvPr id="658" name="直線コネクタ 657"/>
        <xdr:cNvCxnSpPr/>
      </xdr:nvCxnSpPr>
      <xdr:spPr>
        <a:xfrm>
          <a:off x="13144500" y="1015582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659" name="楕円 658"/>
        <xdr:cNvSpPr/>
      </xdr:nvSpPr>
      <xdr:spPr>
        <a:xfrm>
          <a:off x="12299950" y="10078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78377</xdr:rowOff>
    </xdr:to>
    <xdr:cxnSp macro="">
      <xdr:nvCxnSpPr>
        <xdr:cNvPr id="660" name="直線コネクタ 659"/>
        <xdr:cNvCxnSpPr/>
      </xdr:nvCxnSpPr>
      <xdr:spPr>
        <a:xfrm>
          <a:off x="12344400" y="10123170"/>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133713</xdr:rowOff>
    </xdr:from>
    <xdr:to>
      <xdr:col>67</xdr:col>
      <xdr:colOff>101600</xdr:colOff>
      <xdr:row>61</xdr:row>
      <xdr:rowOff>63863</xdr:rowOff>
    </xdr:to>
    <xdr:sp macro="" textlink="">
      <xdr:nvSpPr>
        <xdr:cNvPr id="661" name="楕円 660"/>
        <xdr:cNvSpPr/>
      </xdr:nvSpPr>
      <xdr:spPr>
        <a:xfrm>
          <a:off x="11487150" y="10046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13063</xdr:rowOff>
    </xdr:from>
    <xdr:to>
      <xdr:col>71</xdr:col>
      <xdr:colOff>177800</xdr:colOff>
      <xdr:row>61</xdr:row>
      <xdr:rowOff>45720</xdr:rowOff>
    </xdr:to>
    <xdr:cxnSp macro="">
      <xdr:nvCxnSpPr>
        <xdr:cNvPr id="662" name="直線コネクタ 661"/>
        <xdr:cNvCxnSpPr/>
      </xdr:nvCxnSpPr>
      <xdr:spPr>
        <a:xfrm>
          <a:off x="11537950" y="1009051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xdr:cNvSpPr txBox="1"/>
      </xdr:nvSpPr>
      <xdr:spPr>
        <a:xfrm>
          <a:off x="13742044" y="968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xdr:cNvSpPr txBox="1"/>
      </xdr:nvSpPr>
      <xdr:spPr>
        <a:xfrm>
          <a:off x="12960994" y="965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xdr:cNvSpPr txBox="1"/>
      </xdr:nvSpPr>
      <xdr:spPr>
        <a:xfrm>
          <a:off x="12167244" y="96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6" name="n_4aveValue【保健センター・保健所】&#10;有形固定資産減価償却率"/>
        <xdr:cNvSpPr txBox="1"/>
      </xdr:nvSpPr>
      <xdr:spPr>
        <a:xfrm>
          <a:off x="11354444" y="961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152961</xdr:rowOff>
    </xdr:from>
    <xdr:ext cx="405111" cy="259045"/>
    <xdr:sp macro="" textlink="">
      <xdr:nvSpPr>
        <xdr:cNvPr id="667" name="n_1mainValue【保健センター・保健所】&#10;有形固定資産減価償却率"/>
        <xdr:cNvSpPr txBox="1"/>
      </xdr:nvSpPr>
      <xdr:spPr>
        <a:xfrm>
          <a:off x="1374204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120304</xdr:rowOff>
    </xdr:from>
    <xdr:ext cx="405111" cy="259045"/>
    <xdr:sp macro="" textlink="">
      <xdr:nvSpPr>
        <xdr:cNvPr id="668" name="n_2mainValue【保健センター・保健所】&#10;有形固定資産減価償却率"/>
        <xdr:cNvSpPr txBox="1"/>
      </xdr:nvSpPr>
      <xdr:spPr>
        <a:xfrm>
          <a:off x="12960994" y="1019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669" name="n_3mainValue【保健センター・保健所】&#10;有形固定資産減価償却率"/>
        <xdr:cNvSpPr txBox="1"/>
      </xdr:nvSpPr>
      <xdr:spPr>
        <a:xfrm>
          <a:off x="121672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54990</xdr:rowOff>
    </xdr:from>
    <xdr:ext cx="405111" cy="259045"/>
    <xdr:sp macro="" textlink="">
      <xdr:nvSpPr>
        <xdr:cNvPr id="670" name="n_4mainValue【保健センター・保健所】&#10;有形固定資産減価償却率"/>
        <xdr:cNvSpPr txBox="1"/>
      </xdr:nvSpPr>
      <xdr:spPr>
        <a:xfrm>
          <a:off x="11354444" y="1013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xdr:cNvCxnSpPr/>
      </xdr:nvCxnSpPr>
      <xdr:spPr>
        <a:xfrm flipV="1">
          <a:off x="19951064" y="9221724"/>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xdr:cNvSpPr txBox="1"/>
      </xdr:nvSpPr>
      <xdr:spPr>
        <a:xfrm>
          <a:off x="19989800"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xdr:cNvCxnSpPr/>
      </xdr:nvCxnSpPr>
      <xdr:spPr>
        <a:xfrm>
          <a:off x="19881850" y="10528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xdr:cNvSpPr txBox="1"/>
      </xdr:nvSpPr>
      <xdr:spPr>
        <a:xfrm>
          <a:off x="19989800" y="900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xdr:cNvCxnSpPr/>
      </xdr:nvCxnSpPr>
      <xdr:spPr>
        <a:xfrm>
          <a:off x="19881850" y="9221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xdr:cNvSpPr txBox="1"/>
      </xdr:nvSpPr>
      <xdr:spPr>
        <a:xfrm>
          <a:off x="19989800" y="10074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xdr:cNvSpPr/>
      </xdr:nvSpPr>
      <xdr:spPr>
        <a:xfrm>
          <a:off x="19900900" y="10216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xdr:cNvSpPr/>
      </xdr:nvSpPr>
      <xdr:spPr>
        <a:xfrm>
          <a:off x="19157950" y="102163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xdr:cNvSpPr/>
      </xdr:nvSpPr>
      <xdr:spPr>
        <a:xfrm>
          <a:off x="18345150" y="10220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xdr:cNvSpPr/>
      </xdr:nvSpPr>
      <xdr:spPr>
        <a:xfrm>
          <a:off x="17551400" y="10188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xdr:cNvSpPr/>
      </xdr:nvSpPr>
      <xdr:spPr>
        <a:xfrm>
          <a:off x="16757650" y="10198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8" name="楕円 707"/>
        <xdr:cNvSpPr/>
      </xdr:nvSpPr>
      <xdr:spPr>
        <a:xfrm>
          <a:off x="199009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9" name="【保健センター・保健所】&#10;一人当たり面積該当値テキスト"/>
        <xdr:cNvSpPr txBox="1"/>
      </xdr:nvSpPr>
      <xdr:spPr>
        <a:xfrm>
          <a:off x="19989800"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129794</xdr:rowOff>
    </xdr:from>
    <xdr:to>
      <xdr:col>112</xdr:col>
      <xdr:colOff>38100</xdr:colOff>
      <xdr:row>62</xdr:row>
      <xdr:rowOff>59944</xdr:rowOff>
    </xdr:to>
    <xdr:sp macro="" textlink="">
      <xdr:nvSpPr>
        <xdr:cNvPr id="710" name="楕円 709"/>
        <xdr:cNvSpPr/>
      </xdr:nvSpPr>
      <xdr:spPr>
        <a:xfrm>
          <a:off x="19157950" y="102072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xdr:rowOff>
    </xdr:from>
    <xdr:to>
      <xdr:col>116</xdr:col>
      <xdr:colOff>63500</xdr:colOff>
      <xdr:row>62</xdr:row>
      <xdr:rowOff>114300</xdr:rowOff>
    </xdr:to>
    <xdr:cxnSp macro="">
      <xdr:nvCxnSpPr>
        <xdr:cNvPr id="711" name="直線コネクタ 710"/>
        <xdr:cNvCxnSpPr/>
      </xdr:nvCxnSpPr>
      <xdr:spPr>
        <a:xfrm>
          <a:off x="19202400" y="10251694"/>
          <a:ext cx="7493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129794</xdr:rowOff>
    </xdr:from>
    <xdr:to>
      <xdr:col>107</xdr:col>
      <xdr:colOff>101600</xdr:colOff>
      <xdr:row>62</xdr:row>
      <xdr:rowOff>59944</xdr:rowOff>
    </xdr:to>
    <xdr:sp macro="" textlink="">
      <xdr:nvSpPr>
        <xdr:cNvPr id="712" name="楕円 711"/>
        <xdr:cNvSpPr/>
      </xdr:nvSpPr>
      <xdr:spPr>
        <a:xfrm>
          <a:off x="18345150" y="10207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xdr:rowOff>
    </xdr:from>
    <xdr:to>
      <xdr:col>111</xdr:col>
      <xdr:colOff>177800</xdr:colOff>
      <xdr:row>62</xdr:row>
      <xdr:rowOff>9144</xdr:rowOff>
    </xdr:to>
    <xdr:cxnSp macro="">
      <xdr:nvCxnSpPr>
        <xdr:cNvPr id="713" name="直線コネクタ 712"/>
        <xdr:cNvCxnSpPr/>
      </xdr:nvCxnSpPr>
      <xdr:spPr>
        <a:xfrm>
          <a:off x="18395950" y="1025169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714" name="楕円 713"/>
        <xdr:cNvSpPr/>
      </xdr:nvSpPr>
      <xdr:spPr>
        <a:xfrm>
          <a:off x="17551400" y="102118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xdr:rowOff>
    </xdr:from>
    <xdr:to>
      <xdr:col>107</xdr:col>
      <xdr:colOff>50800</xdr:colOff>
      <xdr:row>62</xdr:row>
      <xdr:rowOff>13716</xdr:rowOff>
    </xdr:to>
    <xdr:cxnSp macro="">
      <xdr:nvCxnSpPr>
        <xdr:cNvPr id="715" name="直線コネクタ 714"/>
        <xdr:cNvCxnSpPr/>
      </xdr:nvCxnSpPr>
      <xdr:spPr>
        <a:xfrm flipV="1">
          <a:off x="17602200" y="1025169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134366</xdr:rowOff>
    </xdr:from>
    <xdr:to>
      <xdr:col>98</xdr:col>
      <xdr:colOff>38100</xdr:colOff>
      <xdr:row>62</xdr:row>
      <xdr:rowOff>64516</xdr:rowOff>
    </xdr:to>
    <xdr:sp macro="" textlink="">
      <xdr:nvSpPr>
        <xdr:cNvPr id="716" name="楕円 715"/>
        <xdr:cNvSpPr/>
      </xdr:nvSpPr>
      <xdr:spPr>
        <a:xfrm>
          <a:off x="16757650" y="102118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xdr:rowOff>
    </xdr:from>
    <xdr:to>
      <xdr:col>102</xdr:col>
      <xdr:colOff>114300</xdr:colOff>
      <xdr:row>62</xdr:row>
      <xdr:rowOff>13716</xdr:rowOff>
    </xdr:to>
    <xdr:cxnSp macro="">
      <xdr:nvCxnSpPr>
        <xdr:cNvPr id="717" name="直線コネクタ 716"/>
        <xdr:cNvCxnSpPr/>
      </xdr:nvCxnSpPr>
      <xdr:spPr>
        <a:xfrm>
          <a:off x="16802100" y="1025626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718" name="n_1aveValue【保健センター・保健所】&#10;一人当たり面積"/>
        <xdr:cNvSpPr txBox="1"/>
      </xdr:nvSpPr>
      <xdr:spPr>
        <a:xfrm>
          <a:off x="18980227" y="103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19" name="n_2aveValue【保健センター・保健所】&#10;一人当たり面積"/>
        <xdr:cNvSpPr txBox="1"/>
      </xdr:nvSpPr>
      <xdr:spPr>
        <a:xfrm>
          <a:off x="181801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xdr:cNvSpPr txBox="1"/>
      </xdr:nvSpPr>
      <xdr:spPr>
        <a:xfrm>
          <a:off x="17386377" y="997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xdr:cNvSpPr txBox="1"/>
      </xdr:nvSpPr>
      <xdr:spPr>
        <a:xfrm>
          <a:off x="165926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76471</xdr:rowOff>
    </xdr:from>
    <xdr:ext cx="469744" cy="259045"/>
    <xdr:sp macro="" textlink="">
      <xdr:nvSpPr>
        <xdr:cNvPr id="722" name="n_1mainValue【保健センター・保健所】&#10;一人当たり面積"/>
        <xdr:cNvSpPr txBox="1"/>
      </xdr:nvSpPr>
      <xdr:spPr>
        <a:xfrm>
          <a:off x="18980227" y="99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723" name="n_2mainValue【保健センター・保健所】&#10;一人当たり面積"/>
        <xdr:cNvSpPr txBox="1"/>
      </xdr:nvSpPr>
      <xdr:spPr>
        <a:xfrm>
          <a:off x="18180127" y="99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55643</xdr:rowOff>
    </xdr:from>
    <xdr:ext cx="469744" cy="259045"/>
    <xdr:sp macro="" textlink="">
      <xdr:nvSpPr>
        <xdr:cNvPr id="724" name="n_3mainValue【保健センター・保健所】&#10;一人当たり面積"/>
        <xdr:cNvSpPr txBox="1"/>
      </xdr:nvSpPr>
      <xdr:spPr>
        <a:xfrm>
          <a:off x="17386377" y="1029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55643</xdr:rowOff>
    </xdr:from>
    <xdr:ext cx="469744" cy="259045"/>
    <xdr:sp macro="" textlink="">
      <xdr:nvSpPr>
        <xdr:cNvPr id="725" name="n_4mainValue【保健センター・保健所】&#10;一人当たり面積"/>
        <xdr:cNvSpPr txBox="1"/>
      </xdr:nvSpPr>
      <xdr:spPr>
        <a:xfrm>
          <a:off x="16592627" y="1029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162198</xdr:rowOff>
    </xdr:from>
    <xdr:to>
      <xdr:col>85</xdr:col>
      <xdr:colOff>126364</xdr:colOff>
      <xdr:row>86</xdr:row>
      <xdr:rowOff>168729</xdr:rowOff>
    </xdr:to>
    <xdr:cxnSp macro="">
      <xdr:nvCxnSpPr>
        <xdr:cNvPr id="751" name="直線コネクタ 750"/>
        <xdr:cNvCxnSpPr/>
      </xdr:nvCxnSpPr>
      <xdr:spPr>
        <a:xfrm flipV="1">
          <a:off x="14699614" y="13046348"/>
          <a:ext cx="0" cy="1320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108875</xdr:rowOff>
    </xdr:from>
    <xdr:ext cx="405111" cy="259045"/>
    <xdr:sp macro="" textlink="">
      <xdr:nvSpPr>
        <xdr:cNvPr id="754" name="【消防施設】&#10;有形固定資産減価償却率最大値テキスト"/>
        <xdr:cNvSpPr txBox="1"/>
      </xdr:nvSpPr>
      <xdr:spPr>
        <a:xfrm>
          <a:off x="14738350" y="12827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162198</xdr:rowOff>
    </xdr:from>
    <xdr:to>
      <xdr:col>86</xdr:col>
      <xdr:colOff>25400</xdr:colOff>
      <xdr:row>78</xdr:row>
      <xdr:rowOff>162198</xdr:rowOff>
    </xdr:to>
    <xdr:cxnSp macro="">
      <xdr:nvCxnSpPr>
        <xdr:cNvPr id="755" name="直線コネクタ 754"/>
        <xdr:cNvCxnSpPr/>
      </xdr:nvCxnSpPr>
      <xdr:spPr>
        <a:xfrm>
          <a:off x="14611350" y="13046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756" name="【消防施設】&#10;有形固定資産減価償却率平均値テキスト"/>
        <xdr:cNvSpPr txBox="1"/>
      </xdr:nvSpPr>
      <xdr:spPr>
        <a:xfrm>
          <a:off x="14738350" y="13642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57" name="フローチャート: 判断 756"/>
        <xdr:cNvSpPr/>
      </xdr:nvSpPr>
      <xdr:spPr>
        <a:xfrm>
          <a:off x="14649450" y="13664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58" name="フローチャート: 判断 757"/>
        <xdr:cNvSpPr/>
      </xdr:nvSpPr>
      <xdr:spPr>
        <a:xfrm>
          <a:off x="13887450" y="13677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759" name="フローチャート: 判断 758"/>
        <xdr:cNvSpPr/>
      </xdr:nvSpPr>
      <xdr:spPr>
        <a:xfrm>
          <a:off x="1309370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760" name="フローチャート: 判断 759"/>
        <xdr:cNvSpPr/>
      </xdr:nvSpPr>
      <xdr:spPr>
        <a:xfrm>
          <a:off x="12299950" y="136559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761" name="フローチャート: 判断 760"/>
        <xdr:cNvSpPr/>
      </xdr:nvSpPr>
      <xdr:spPr>
        <a:xfrm>
          <a:off x="11487150" y="136788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xdr:rowOff>
    </xdr:from>
    <xdr:to>
      <xdr:col>85</xdr:col>
      <xdr:colOff>177800</xdr:colOff>
      <xdr:row>79</xdr:row>
      <xdr:rowOff>108494</xdr:rowOff>
    </xdr:to>
    <xdr:sp macro="" textlink="">
      <xdr:nvSpPr>
        <xdr:cNvPr id="767" name="楕円 766"/>
        <xdr:cNvSpPr/>
      </xdr:nvSpPr>
      <xdr:spPr>
        <a:xfrm>
          <a:off x="14649450" y="1305614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93271</xdr:rowOff>
    </xdr:from>
    <xdr:ext cx="405111" cy="259045"/>
    <xdr:sp macro="" textlink="">
      <xdr:nvSpPr>
        <xdr:cNvPr id="768" name="【消防施設】&#10;有形固定資産減価償却率該当値テキスト"/>
        <xdr:cNvSpPr txBox="1"/>
      </xdr:nvSpPr>
      <xdr:spPr>
        <a:xfrm>
          <a:off x="14738350" y="1297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130992</xdr:rowOff>
    </xdr:from>
    <xdr:to>
      <xdr:col>81</xdr:col>
      <xdr:colOff>101600</xdr:colOff>
      <xdr:row>79</xdr:row>
      <xdr:rowOff>61142</xdr:rowOff>
    </xdr:to>
    <xdr:sp macro="" textlink="">
      <xdr:nvSpPr>
        <xdr:cNvPr id="769" name="楕円 768"/>
        <xdr:cNvSpPr/>
      </xdr:nvSpPr>
      <xdr:spPr>
        <a:xfrm>
          <a:off x="13887450" y="13015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10342</xdr:rowOff>
    </xdr:from>
    <xdr:to>
      <xdr:col>85</xdr:col>
      <xdr:colOff>127000</xdr:colOff>
      <xdr:row>79</xdr:row>
      <xdr:rowOff>57694</xdr:rowOff>
    </xdr:to>
    <xdr:cxnSp macro="">
      <xdr:nvCxnSpPr>
        <xdr:cNvPr id="770" name="直線コネクタ 769"/>
        <xdr:cNvCxnSpPr/>
      </xdr:nvCxnSpPr>
      <xdr:spPr>
        <a:xfrm>
          <a:off x="13938250" y="13059592"/>
          <a:ext cx="762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75474</xdr:rowOff>
    </xdr:from>
    <xdr:to>
      <xdr:col>76</xdr:col>
      <xdr:colOff>165100</xdr:colOff>
      <xdr:row>79</xdr:row>
      <xdr:rowOff>5624</xdr:rowOff>
    </xdr:to>
    <xdr:sp macro="" textlink="">
      <xdr:nvSpPr>
        <xdr:cNvPr id="771" name="楕円 770"/>
        <xdr:cNvSpPr/>
      </xdr:nvSpPr>
      <xdr:spPr>
        <a:xfrm>
          <a:off x="13093700" y="12959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126274</xdr:rowOff>
    </xdr:from>
    <xdr:to>
      <xdr:col>81</xdr:col>
      <xdr:colOff>50800</xdr:colOff>
      <xdr:row>79</xdr:row>
      <xdr:rowOff>10342</xdr:rowOff>
    </xdr:to>
    <xdr:cxnSp macro="">
      <xdr:nvCxnSpPr>
        <xdr:cNvPr id="772" name="直線コネクタ 771"/>
        <xdr:cNvCxnSpPr/>
      </xdr:nvCxnSpPr>
      <xdr:spPr>
        <a:xfrm>
          <a:off x="13144500" y="13010424"/>
          <a:ext cx="79375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13426</xdr:rowOff>
    </xdr:from>
    <xdr:to>
      <xdr:col>72</xdr:col>
      <xdr:colOff>38100</xdr:colOff>
      <xdr:row>78</xdr:row>
      <xdr:rowOff>115026</xdr:rowOff>
    </xdr:to>
    <xdr:sp macro="" textlink="">
      <xdr:nvSpPr>
        <xdr:cNvPr id="773" name="楕円 772"/>
        <xdr:cNvSpPr/>
      </xdr:nvSpPr>
      <xdr:spPr>
        <a:xfrm>
          <a:off x="12299950" y="128975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64226</xdr:rowOff>
    </xdr:from>
    <xdr:to>
      <xdr:col>76</xdr:col>
      <xdr:colOff>114300</xdr:colOff>
      <xdr:row>78</xdr:row>
      <xdr:rowOff>126274</xdr:rowOff>
    </xdr:to>
    <xdr:cxnSp macro="">
      <xdr:nvCxnSpPr>
        <xdr:cNvPr id="774" name="直線コネクタ 773"/>
        <xdr:cNvCxnSpPr/>
      </xdr:nvCxnSpPr>
      <xdr:spPr>
        <a:xfrm>
          <a:off x="12344400" y="12948376"/>
          <a:ext cx="8001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68943</xdr:rowOff>
    </xdr:from>
    <xdr:to>
      <xdr:col>67</xdr:col>
      <xdr:colOff>101600</xdr:colOff>
      <xdr:row>78</xdr:row>
      <xdr:rowOff>170543</xdr:rowOff>
    </xdr:to>
    <xdr:sp macro="" textlink="">
      <xdr:nvSpPr>
        <xdr:cNvPr id="775" name="楕円 774"/>
        <xdr:cNvSpPr/>
      </xdr:nvSpPr>
      <xdr:spPr>
        <a:xfrm>
          <a:off x="11487150" y="129530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64226</xdr:rowOff>
    </xdr:from>
    <xdr:to>
      <xdr:col>71</xdr:col>
      <xdr:colOff>177800</xdr:colOff>
      <xdr:row>78</xdr:row>
      <xdr:rowOff>119743</xdr:rowOff>
    </xdr:to>
    <xdr:cxnSp macro="">
      <xdr:nvCxnSpPr>
        <xdr:cNvPr id="776" name="直線コネクタ 775"/>
        <xdr:cNvCxnSpPr/>
      </xdr:nvCxnSpPr>
      <xdr:spPr>
        <a:xfrm flipV="1">
          <a:off x="11537950" y="12948376"/>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777" name="n_1aveValue【消防施設】&#10;有形固定資産減価償却率"/>
        <xdr:cNvSpPr txBox="1"/>
      </xdr:nvSpPr>
      <xdr:spPr>
        <a:xfrm>
          <a:off x="13742044" y="1376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778" name="n_2aveValue【消防施設】&#10;有形固定資産減価償却率"/>
        <xdr:cNvSpPr txBox="1"/>
      </xdr:nvSpPr>
      <xdr:spPr>
        <a:xfrm>
          <a:off x="12960994" y="13729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779" name="n_3aveValue【消防施設】&#10;有形固定資産減価償却率"/>
        <xdr:cNvSpPr txBox="1"/>
      </xdr:nvSpPr>
      <xdr:spPr>
        <a:xfrm>
          <a:off x="12167244" y="1374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780" name="n_4aveValue【消防施設】&#10;有形固定資産減価償却率"/>
        <xdr:cNvSpPr txBox="1"/>
      </xdr:nvSpPr>
      <xdr:spPr>
        <a:xfrm>
          <a:off x="11354444" y="13765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77669</xdr:rowOff>
    </xdr:from>
    <xdr:ext cx="405111" cy="259045"/>
    <xdr:sp macro="" textlink="">
      <xdr:nvSpPr>
        <xdr:cNvPr id="781" name="n_1mainValue【消防施設】&#10;有形固定資産減価償却率"/>
        <xdr:cNvSpPr txBox="1"/>
      </xdr:nvSpPr>
      <xdr:spPr>
        <a:xfrm>
          <a:off x="13742044" y="1279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22151</xdr:rowOff>
    </xdr:from>
    <xdr:ext cx="405111" cy="259045"/>
    <xdr:sp macro="" textlink="">
      <xdr:nvSpPr>
        <xdr:cNvPr id="782" name="n_2mainValue【消防施設】&#10;有形固定資産減価償却率"/>
        <xdr:cNvSpPr txBox="1"/>
      </xdr:nvSpPr>
      <xdr:spPr>
        <a:xfrm>
          <a:off x="12960994" y="12741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131553</xdr:rowOff>
    </xdr:from>
    <xdr:ext cx="340478" cy="259045"/>
    <xdr:sp macro="" textlink="">
      <xdr:nvSpPr>
        <xdr:cNvPr id="783" name="n_3mainValue【消防施設】&#10;有形固定資産減価償却率"/>
        <xdr:cNvSpPr txBox="1"/>
      </xdr:nvSpPr>
      <xdr:spPr>
        <a:xfrm>
          <a:off x="12180511" y="126855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15620</xdr:rowOff>
    </xdr:from>
    <xdr:ext cx="405111" cy="259045"/>
    <xdr:sp macro="" textlink="">
      <xdr:nvSpPr>
        <xdr:cNvPr id="784" name="n_4mainValue【消防施設】&#10;有形固定資産減価償却率"/>
        <xdr:cNvSpPr txBox="1"/>
      </xdr:nvSpPr>
      <xdr:spPr>
        <a:xfrm>
          <a:off x="11354444" y="1273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8" name="直線コネクタ 807"/>
        <xdr:cNvCxnSpPr/>
      </xdr:nvCxnSpPr>
      <xdr:spPr>
        <a:xfrm flipV="1">
          <a:off x="19951064" y="13051789"/>
          <a:ext cx="0" cy="12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9" name="【消防施設】&#10;一人当たり面積最小値テキスト"/>
        <xdr:cNvSpPr txBox="1"/>
      </xdr:nvSpPr>
      <xdr:spPr>
        <a:xfrm>
          <a:off x="19989800" y="1431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10" name="直線コネクタ 809"/>
        <xdr:cNvCxnSpPr/>
      </xdr:nvCxnSpPr>
      <xdr:spPr>
        <a:xfrm>
          <a:off x="198818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1" name="【消防施設】&#10;一人当たり面積最大値テキスト"/>
        <xdr:cNvSpPr txBox="1"/>
      </xdr:nvSpPr>
      <xdr:spPr>
        <a:xfrm>
          <a:off x="19989800" y="1283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2" name="直線コネクタ 811"/>
        <xdr:cNvCxnSpPr/>
      </xdr:nvCxnSpPr>
      <xdr:spPr>
        <a:xfrm>
          <a:off x="19881850" y="1305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3" name="【消防施設】&#10;一人当たり面積平均値テキスト"/>
        <xdr:cNvSpPr txBox="1"/>
      </xdr:nvSpPr>
      <xdr:spPr>
        <a:xfrm>
          <a:off x="199898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4" name="フローチャート: 判断 813"/>
        <xdr:cNvSpPr/>
      </xdr:nvSpPr>
      <xdr:spPr>
        <a:xfrm>
          <a:off x="199009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5" name="フローチャート: 判断 814"/>
        <xdr:cNvSpPr/>
      </xdr:nvSpPr>
      <xdr:spPr>
        <a:xfrm>
          <a:off x="19157950" y="1409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6" name="フローチャート: 判断 815"/>
        <xdr:cNvSpPr/>
      </xdr:nvSpPr>
      <xdr:spPr>
        <a:xfrm>
          <a:off x="1834515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7" name="フローチャート: 判断 816"/>
        <xdr:cNvSpPr/>
      </xdr:nvSpPr>
      <xdr:spPr>
        <a:xfrm>
          <a:off x="175514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8" name="フローチャート: 判断 817"/>
        <xdr:cNvSpPr/>
      </xdr:nvSpPr>
      <xdr:spPr>
        <a:xfrm>
          <a:off x="16757650" y="14099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122555</xdr:rowOff>
    </xdr:from>
    <xdr:to>
      <xdr:col>116</xdr:col>
      <xdr:colOff>114300</xdr:colOff>
      <xdr:row>85</xdr:row>
      <xdr:rowOff>52705</xdr:rowOff>
    </xdr:to>
    <xdr:sp macro="" textlink="">
      <xdr:nvSpPr>
        <xdr:cNvPr id="824" name="楕円 823"/>
        <xdr:cNvSpPr/>
      </xdr:nvSpPr>
      <xdr:spPr>
        <a:xfrm>
          <a:off x="19900900" y="13997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145432</xdr:rowOff>
    </xdr:from>
    <xdr:ext cx="469744" cy="259045"/>
    <xdr:sp macro="" textlink="">
      <xdr:nvSpPr>
        <xdr:cNvPr id="825" name="【消防施設】&#10;一人当たり面積該当値テキスト"/>
        <xdr:cNvSpPr txBox="1"/>
      </xdr:nvSpPr>
      <xdr:spPr>
        <a:xfrm>
          <a:off x="19989800" y="1385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826" name="楕円 825"/>
        <xdr:cNvSpPr/>
      </xdr:nvSpPr>
      <xdr:spPr>
        <a:xfrm>
          <a:off x="19157950" y="13964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85</xdr:row>
      <xdr:rowOff>1905</xdr:rowOff>
    </xdr:to>
    <xdr:cxnSp macro="">
      <xdr:nvCxnSpPr>
        <xdr:cNvPr id="827" name="直線コネクタ 826"/>
        <xdr:cNvCxnSpPr/>
      </xdr:nvCxnSpPr>
      <xdr:spPr>
        <a:xfrm>
          <a:off x="19202400" y="14015720"/>
          <a:ext cx="7493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92075</xdr:rowOff>
    </xdr:from>
    <xdr:to>
      <xdr:col>107</xdr:col>
      <xdr:colOff>101600</xdr:colOff>
      <xdr:row>85</xdr:row>
      <xdr:rowOff>22225</xdr:rowOff>
    </xdr:to>
    <xdr:sp macro="" textlink="">
      <xdr:nvSpPr>
        <xdr:cNvPr id="828" name="楕円 827"/>
        <xdr:cNvSpPr/>
      </xdr:nvSpPr>
      <xdr:spPr>
        <a:xfrm>
          <a:off x="18345150" y="13966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142875</xdr:rowOff>
    </xdr:to>
    <xdr:cxnSp macro="">
      <xdr:nvCxnSpPr>
        <xdr:cNvPr id="829" name="直線コネクタ 828"/>
        <xdr:cNvCxnSpPr/>
      </xdr:nvCxnSpPr>
      <xdr:spPr>
        <a:xfrm flipV="1">
          <a:off x="18395950" y="1401572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99695</xdr:rowOff>
    </xdr:from>
    <xdr:to>
      <xdr:col>102</xdr:col>
      <xdr:colOff>165100</xdr:colOff>
      <xdr:row>85</xdr:row>
      <xdr:rowOff>29845</xdr:rowOff>
    </xdr:to>
    <xdr:sp macro="" textlink="">
      <xdr:nvSpPr>
        <xdr:cNvPr id="830" name="楕円 829"/>
        <xdr:cNvSpPr/>
      </xdr:nvSpPr>
      <xdr:spPr>
        <a:xfrm>
          <a:off x="17551400" y="13974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142875</xdr:rowOff>
    </xdr:from>
    <xdr:to>
      <xdr:col>107</xdr:col>
      <xdr:colOff>50800</xdr:colOff>
      <xdr:row>84</xdr:row>
      <xdr:rowOff>150495</xdr:rowOff>
    </xdr:to>
    <xdr:cxnSp macro="">
      <xdr:nvCxnSpPr>
        <xdr:cNvPr id="831" name="直線コネクタ 830"/>
        <xdr:cNvCxnSpPr/>
      </xdr:nvCxnSpPr>
      <xdr:spPr>
        <a:xfrm flipV="1">
          <a:off x="17602200" y="14017625"/>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832" name="楕円 831"/>
        <xdr:cNvSpPr/>
      </xdr:nvSpPr>
      <xdr:spPr>
        <a:xfrm>
          <a:off x="16757650" y="14050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150495</xdr:rowOff>
    </xdr:from>
    <xdr:to>
      <xdr:col>102</xdr:col>
      <xdr:colOff>114300</xdr:colOff>
      <xdr:row>85</xdr:row>
      <xdr:rowOff>60961</xdr:rowOff>
    </xdr:to>
    <xdr:cxnSp macro="">
      <xdr:nvCxnSpPr>
        <xdr:cNvPr id="833" name="直線コネクタ 832"/>
        <xdr:cNvCxnSpPr/>
      </xdr:nvCxnSpPr>
      <xdr:spPr>
        <a:xfrm flipV="1">
          <a:off x="16802100" y="14025245"/>
          <a:ext cx="800100"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4" name="n_1aveValue【消防施設】&#10;一人当たり面積"/>
        <xdr:cNvSpPr txBox="1"/>
      </xdr:nvSpPr>
      <xdr:spPr>
        <a:xfrm>
          <a:off x="18980227" y="1418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5" name="n_2aveValue【消防施設】&#10;一人当たり面積"/>
        <xdr:cNvSpPr txBox="1"/>
      </xdr:nvSpPr>
      <xdr:spPr>
        <a:xfrm>
          <a:off x="18180127" y="1418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836" name="n_3aveValue【消防施設】&#10;一人当たり面積"/>
        <xdr:cNvSpPr txBox="1"/>
      </xdr:nvSpPr>
      <xdr:spPr>
        <a:xfrm>
          <a:off x="17386377" y="1415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37" name="n_4aveValue【消防施設】&#10;一人当たり面積"/>
        <xdr:cNvSpPr txBox="1"/>
      </xdr:nvSpPr>
      <xdr:spPr>
        <a:xfrm>
          <a:off x="16592627" y="141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36847</xdr:rowOff>
    </xdr:from>
    <xdr:ext cx="469744" cy="259045"/>
    <xdr:sp macro="" textlink="">
      <xdr:nvSpPr>
        <xdr:cNvPr id="838" name="n_1mainValue【消防施設】&#10;一人当たり面積"/>
        <xdr:cNvSpPr txBox="1"/>
      </xdr:nvSpPr>
      <xdr:spPr>
        <a:xfrm>
          <a:off x="18980227" y="1374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38752</xdr:rowOff>
    </xdr:from>
    <xdr:ext cx="469744" cy="259045"/>
    <xdr:sp macro="" textlink="">
      <xdr:nvSpPr>
        <xdr:cNvPr id="839" name="n_2mainValue【消防施設】&#10;一人当たり面積"/>
        <xdr:cNvSpPr txBox="1"/>
      </xdr:nvSpPr>
      <xdr:spPr>
        <a:xfrm>
          <a:off x="18180127" y="137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46372</xdr:rowOff>
    </xdr:from>
    <xdr:ext cx="469744" cy="259045"/>
    <xdr:sp macro="" textlink="">
      <xdr:nvSpPr>
        <xdr:cNvPr id="840" name="n_3mainValue【消防施設】&#10;一人当たり面積"/>
        <xdr:cNvSpPr txBox="1"/>
      </xdr:nvSpPr>
      <xdr:spPr>
        <a:xfrm>
          <a:off x="17386377" y="13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841" name="n_4mainValue【消防施設】&#10;一人当たり面積"/>
        <xdr:cNvSpPr txBox="1"/>
      </xdr:nvSpPr>
      <xdr:spPr>
        <a:xfrm>
          <a:off x="16592627" y="1383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7" name="直線コネクタ 866"/>
        <xdr:cNvCxnSpPr/>
      </xdr:nvCxnSpPr>
      <xdr:spPr>
        <a:xfrm flipV="1">
          <a:off x="14699614" y="166056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8" name="【庁舎】&#10;有形固定資産減価償却率最小値テキスト"/>
        <xdr:cNvSpPr txBox="1"/>
      </xdr:nvSpPr>
      <xdr:spPr>
        <a:xfrm>
          <a:off x="14738350" y="1810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9" name="直線コネクタ 868"/>
        <xdr:cNvCxnSpPr/>
      </xdr:nvCxnSpPr>
      <xdr:spPr>
        <a:xfrm>
          <a:off x="14611350" y="18096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70" name="【庁舎】&#10;有形固定資産減価償却率最大値テキスト"/>
        <xdr:cNvSpPr txBox="1"/>
      </xdr:nvSpPr>
      <xdr:spPr>
        <a:xfrm>
          <a:off x="14738350" y="16380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1" name="直線コネクタ 870"/>
        <xdr:cNvCxnSpPr/>
      </xdr:nvCxnSpPr>
      <xdr:spPr>
        <a:xfrm>
          <a:off x="14611350" y="16605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2" name="【庁舎】&#10;有形固定資産減価償却率平均値テキスト"/>
        <xdr:cNvSpPr txBox="1"/>
      </xdr:nvSpPr>
      <xdr:spPr>
        <a:xfrm>
          <a:off x="14738350" y="17052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3" name="フローチャート: 判断 872"/>
        <xdr:cNvSpPr/>
      </xdr:nvSpPr>
      <xdr:spPr>
        <a:xfrm>
          <a:off x="14649450" y="1720142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4" name="フローチャート: 判断 873"/>
        <xdr:cNvSpPr/>
      </xdr:nvSpPr>
      <xdr:spPr>
        <a:xfrm>
          <a:off x="13887450" y="1719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5" name="フローチャート: 判断 874"/>
        <xdr:cNvSpPr/>
      </xdr:nvSpPr>
      <xdr:spPr>
        <a:xfrm>
          <a:off x="13093700" y="171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6" name="フローチャート: 判断 875"/>
        <xdr:cNvSpPr/>
      </xdr:nvSpPr>
      <xdr:spPr>
        <a:xfrm>
          <a:off x="12299950" y="17307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7" name="フローチャート: 判断 876"/>
        <xdr:cNvSpPr/>
      </xdr:nvSpPr>
      <xdr:spPr>
        <a:xfrm>
          <a:off x="11487150" y="1729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169092</xdr:rowOff>
    </xdr:from>
    <xdr:to>
      <xdr:col>85</xdr:col>
      <xdr:colOff>177800</xdr:colOff>
      <xdr:row>107</xdr:row>
      <xdr:rowOff>99242</xdr:rowOff>
    </xdr:to>
    <xdr:sp macro="" textlink="">
      <xdr:nvSpPr>
        <xdr:cNvPr id="883" name="楕円 882"/>
        <xdr:cNvSpPr/>
      </xdr:nvSpPr>
      <xdr:spPr>
        <a:xfrm>
          <a:off x="14649450" y="1777129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147519</xdr:rowOff>
    </xdr:from>
    <xdr:ext cx="405111" cy="259045"/>
    <xdr:sp macro="" textlink="">
      <xdr:nvSpPr>
        <xdr:cNvPr id="884" name="【庁舎】&#10;有形固定資産減価償却率該当値テキスト"/>
        <xdr:cNvSpPr txBox="1"/>
      </xdr:nvSpPr>
      <xdr:spPr>
        <a:xfrm>
          <a:off x="14738350"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160927</xdr:rowOff>
    </xdr:from>
    <xdr:to>
      <xdr:col>81</xdr:col>
      <xdr:colOff>101600</xdr:colOff>
      <xdr:row>107</xdr:row>
      <xdr:rowOff>91077</xdr:rowOff>
    </xdr:to>
    <xdr:sp macro="" textlink="">
      <xdr:nvSpPr>
        <xdr:cNvPr id="885" name="楕円 884"/>
        <xdr:cNvSpPr/>
      </xdr:nvSpPr>
      <xdr:spPr>
        <a:xfrm>
          <a:off x="1388745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40277</xdr:rowOff>
    </xdr:from>
    <xdr:to>
      <xdr:col>85</xdr:col>
      <xdr:colOff>127000</xdr:colOff>
      <xdr:row>107</xdr:row>
      <xdr:rowOff>48442</xdr:rowOff>
    </xdr:to>
    <xdr:cxnSp macro="">
      <xdr:nvCxnSpPr>
        <xdr:cNvPr id="886" name="直線コネクタ 885"/>
        <xdr:cNvCxnSpPr/>
      </xdr:nvCxnSpPr>
      <xdr:spPr>
        <a:xfrm>
          <a:off x="13938250" y="17813927"/>
          <a:ext cx="762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159294</xdr:rowOff>
    </xdr:from>
    <xdr:to>
      <xdr:col>76</xdr:col>
      <xdr:colOff>165100</xdr:colOff>
      <xdr:row>107</xdr:row>
      <xdr:rowOff>89444</xdr:rowOff>
    </xdr:to>
    <xdr:sp macro="" textlink="">
      <xdr:nvSpPr>
        <xdr:cNvPr id="887" name="楕円 886"/>
        <xdr:cNvSpPr/>
      </xdr:nvSpPr>
      <xdr:spPr>
        <a:xfrm>
          <a:off x="130937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38644</xdr:rowOff>
    </xdr:from>
    <xdr:to>
      <xdr:col>81</xdr:col>
      <xdr:colOff>50800</xdr:colOff>
      <xdr:row>107</xdr:row>
      <xdr:rowOff>40277</xdr:rowOff>
    </xdr:to>
    <xdr:cxnSp macro="">
      <xdr:nvCxnSpPr>
        <xdr:cNvPr id="888" name="直線コネクタ 887"/>
        <xdr:cNvCxnSpPr/>
      </xdr:nvCxnSpPr>
      <xdr:spPr>
        <a:xfrm>
          <a:off x="13144500" y="17812294"/>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889" name="楕円 888"/>
        <xdr:cNvSpPr/>
      </xdr:nvSpPr>
      <xdr:spPr>
        <a:xfrm>
          <a:off x="12299950" y="17732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xdr:rowOff>
    </xdr:from>
    <xdr:to>
      <xdr:col>76</xdr:col>
      <xdr:colOff>114300</xdr:colOff>
      <xdr:row>107</xdr:row>
      <xdr:rowOff>38644</xdr:rowOff>
    </xdr:to>
    <xdr:cxnSp macro="">
      <xdr:nvCxnSpPr>
        <xdr:cNvPr id="890" name="直線コネクタ 889"/>
        <xdr:cNvCxnSpPr/>
      </xdr:nvCxnSpPr>
      <xdr:spPr>
        <a:xfrm>
          <a:off x="12344400" y="17782902"/>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891" name="楕円 890"/>
        <xdr:cNvSpPr/>
      </xdr:nvSpPr>
      <xdr:spPr>
        <a:xfrm>
          <a:off x="1148715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xdr:rowOff>
    </xdr:from>
    <xdr:to>
      <xdr:col>71</xdr:col>
      <xdr:colOff>177800</xdr:colOff>
      <xdr:row>107</xdr:row>
      <xdr:rowOff>51707</xdr:rowOff>
    </xdr:to>
    <xdr:cxnSp macro="">
      <xdr:nvCxnSpPr>
        <xdr:cNvPr id="892" name="直線コネクタ 891"/>
        <xdr:cNvCxnSpPr/>
      </xdr:nvCxnSpPr>
      <xdr:spPr>
        <a:xfrm flipV="1">
          <a:off x="11537950" y="17782902"/>
          <a:ext cx="8064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3" name="n_1aveValue【庁舎】&#10;有形固定資産減価償却率"/>
        <xdr:cNvSpPr txBox="1"/>
      </xdr:nvSpPr>
      <xdr:spPr>
        <a:xfrm>
          <a:off x="13742044" y="1697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4" name="n_2aveValue【庁舎】&#10;有形固定資産減価償却率"/>
        <xdr:cNvSpPr txBox="1"/>
      </xdr:nvSpPr>
      <xdr:spPr>
        <a:xfrm>
          <a:off x="12960994" y="1694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5" name="n_3aveValue【庁舎】&#10;有形固定資産減価償却率"/>
        <xdr:cNvSpPr txBox="1"/>
      </xdr:nvSpPr>
      <xdr:spPr>
        <a:xfrm>
          <a:off x="121672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6" name="n_4aveValue【庁舎】&#10;有形固定資産減価償却率"/>
        <xdr:cNvSpPr txBox="1"/>
      </xdr:nvSpPr>
      <xdr:spPr>
        <a:xfrm>
          <a:off x="113544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82204</xdr:rowOff>
    </xdr:from>
    <xdr:ext cx="405111" cy="259045"/>
    <xdr:sp macro="" textlink="">
      <xdr:nvSpPr>
        <xdr:cNvPr id="897" name="n_1mainValue【庁舎】&#10;有形固定資産減価償却率"/>
        <xdr:cNvSpPr txBox="1"/>
      </xdr:nvSpPr>
      <xdr:spPr>
        <a:xfrm>
          <a:off x="13742044" y="1785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80571</xdr:rowOff>
    </xdr:from>
    <xdr:ext cx="405111" cy="259045"/>
    <xdr:sp macro="" textlink="">
      <xdr:nvSpPr>
        <xdr:cNvPr id="898" name="n_2mainValue【庁舎】&#10;有形固定資産減価償却率"/>
        <xdr:cNvSpPr txBox="1"/>
      </xdr:nvSpPr>
      <xdr:spPr>
        <a:xfrm>
          <a:off x="12960994" y="1785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899" name="n_3mainValue【庁舎】&#10;有形固定資産減価償却率"/>
        <xdr:cNvSpPr txBox="1"/>
      </xdr:nvSpPr>
      <xdr:spPr>
        <a:xfrm>
          <a:off x="12167244" y="1782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900" name="n_4mainValue【庁舎】&#10;有形固定資産減価償却率"/>
        <xdr:cNvSpPr txBox="1"/>
      </xdr:nvSpPr>
      <xdr:spPr>
        <a:xfrm>
          <a:off x="113544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6" name="直線コネクタ 925"/>
        <xdr:cNvCxnSpPr/>
      </xdr:nvCxnSpPr>
      <xdr:spPr>
        <a:xfrm flipV="1">
          <a:off x="19951064" y="164211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7" name="【庁舎】&#10;一人当たり面積最小値テキスト"/>
        <xdr:cNvSpPr txBox="1"/>
      </xdr:nvSpPr>
      <xdr:spPr>
        <a:xfrm>
          <a:off x="19989800" y="1802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8" name="直線コネクタ 927"/>
        <xdr:cNvCxnSpPr/>
      </xdr:nvCxnSpPr>
      <xdr:spPr>
        <a:xfrm>
          <a:off x="19881850" y="18019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9" name="【庁舎】&#10;一人当たり面積最大値テキスト"/>
        <xdr:cNvSpPr txBox="1"/>
      </xdr:nvSpPr>
      <xdr:spPr>
        <a:xfrm>
          <a:off x="19989800" y="161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30" name="直線コネクタ 929"/>
        <xdr:cNvCxnSpPr/>
      </xdr:nvCxnSpPr>
      <xdr:spPr>
        <a:xfrm>
          <a:off x="19881850" y="16421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931" name="【庁舎】&#10;一人当たり面積平均値テキスト"/>
        <xdr:cNvSpPr txBox="1"/>
      </xdr:nvSpPr>
      <xdr:spPr>
        <a:xfrm>
          <a:off x="19989800" y="17457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2" name="フローチャート: 判断 931"/>
        <xdr:cNvSpPr/>
      </xdr:nvSpPr>
      <xdr:spPr>
        <a:xfrm>
          <a:off x="199009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3" name="フローチャート: 判断 932"/>
        <xdr:cNvSpPr/>
      </xdr:nvSpPr>
      <xdr:spPr>
        <a:xfrm>
          <a:off x="19157950" y="176145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4" name="フローチャート: 判断 933"/>
        <xdr:cNvSpPr/>
      </xdr:nvSpPr>
      <xdr:spPr>
        <a:xfrm>
          <a:off x="1834515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5" name="フローチャート: 判断 934"/>
        <xdr:cNvSpPr/>
      </xdr:nvSpPr>
      <xdr:spPr>
        <a:xfrm>
          <a:off x="1755140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6" name="フローチャート: 判断 935"/>
        <xdr:cNvSpPr/>
      </xdr:nvSpPr>
      <xdr:spPr>
        <a:xfrm>
          <a:off x="16757650" y="176602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942" name="楕円 941"/>
        <xdr:cNvSpPr/>
      </xdr:nvSpPr>
      <xdr:spPr>
        <a:xfrm>
          <a:off x="199009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160582</xdr:rowOff>
    </xdr:from>
    <xdr:ext cx="469744" cy="259045"/>
    <xdr:sp macro="" textlink="">
      <xdr:nvSpPr>
        <xdr:cNvPr id="943" name="【庁舎】&#10;一人当たり面積該当値テキスト"/>
        <xdr:cNvSpPr txBox="1"/>
      </xdr:nvSpPr>
      <xdr:spPr>
        <a:xfrm>
          <a:off x="19989800" y="1776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15602</xdr:rowOff>
    </xdr:from>
    <xdr:to>
      <xdr:col>112</xdr:col>
      <xdr:colOff>38100</xdr:colOff>
      <xdr:row>107</xdr:row>
      <xdr:rowOff>117202</xdr:rowOff>
    </xdr:to>
    <xdr:sp macro="" textlink="">
      <xdr:nvSpPr>
        <xdr:cNvPr id="944" name="楕円 943"/>
        <xdr:cNvSpPr/>
      </xdr:nvSpPr>
      <xdr:spPr>
        <a:xfrm>
          <a:off x="19157950" y="177892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61505</xdr:rowOff>
    </xdr:from>
    <xdr:to>
      <xdr:col>116</xdr:col>
      <xdr:colOff>63500</xdr:colOff>
      <xdr:row>107</xdr:row>
      <xdr:rowOff>66402</xdr:rowOff>
    </xdr:to>
    <xdr:cxnSp macro="">
      <xdr:nvCxnSpPr>
        <xdr:cNvPr id="945" name="直線コネクタ 944"/>
        <xdr:cNvCxnSpPr/>
      </xdr:nvCxnSpPr>
      <xdr:spPr>
        <a:xfrm flipV="1">
          <a:off x="19202400" y="17835155"/>
          <a:ext cx="7493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7438</xdr:rowOff>
    </xdr:from>
    <xdr:to>
      <xdr:col>107</xdr:col>
      <xdr:colOff>101600</xdr:colOff>
      <xdr:row>107</xdr:row>
      <xdr:rowOff>109038</xdr:rowOff>
    </xdr:to>
    <xdr:sp macro="" textlink="">
      <xdr:nvSpPr>
        <xdr:cNvPr id="946" name="楕円 945"/>
        <xdr:cNvSpPr/>
      </xdr:nvSpPr>
      <xdr:spPr>
        <a:xfrm>
          <a:off x="1834515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58238</xdr:rowOff>
    </xdr:from>
    <xdr:to>
      <xdr:col>111</xdr:col>
      <xdr:colOff>177800</xdr:colOff>
      <xdr:row>107</xdr:row>
      <xdr:rowOff>66402</xdr:rowOff>
    </xdr:to>
    <xdr:cxnSp macro="">
      <xdr:nvCxnSpPr>
        <xdr:cNvPr id="947" name="直線コネクタ 946"/>
        <xdr:cNvCxnSpPr/>
      </xdr:nvCxnSpPr>
      <xdr:spPr>
        <a:xfrm>
          <a:off x="18395950" y="17831888"/>
          <a:ext cx="8064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48" name="楕円 947"/>
        <xdr:cNvSpPr/>
      </xdr:nvSpPr>
      <xdr:spPr>
        <a:xfrm>
          <a:off x="175514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58238</xdr:rowOff>
    </xdr:from>
    <xdr:to>
      <xdr:col>107</xdr:col>
      <xdr:colOff>50800</xdr:colOff>
      <xdr:row>107</xdr:row>
      <xdr:rowOff>61505</xdr:rowOff>
    </xdr:to>
    <xdr:cxnSp macro="">
      <xdr:nvCxnSpPr>
        <xdr:cNvPr id="949" name="直線コネクタ 948"/>
        <xdr:cNvCxnSpPr/>
      </xdr:nvCxnSpPr>
      <xdr:spPr>
        <a:xfrm flipV="1">
          <a:off x="17602200" y="17831888"/>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12337</xdr:rowOff>
    </xdr:from>
    <xdr:to>
      <xdr:col>98</xdr:col>
      <xdr:colOff>38100</xdr:colOff>
      <xdr:row>107</xdr:row>
      <xdr:rowOff>113937</xdr:rowOff>
    </xdr:to>
    <xdr:sp macro="" textlink="">
      <xdr:nvSpPr>
        <xdr:cNvPr id="950" name="楕円 949"/>
        <xdr:cNvSpPr/>
      </xdr:nvSpPr>
      <xdr:spPr>
        <a:xfrm>
          <a:off x="16757650" y="177859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63137</xdr:rowOff>
    </xdr:to>
    <xdr:cxnSp macro="">
      <xdr:nvCxnSpPr>
        <xdr:cNvPr id="951" name="直線コネクタ 950"/>
        <xdr:cNvCxnSpPr/>
      </xdr:nvCxnSpPr>
      <xdr:spPr>
        <a:xfrm flipV="1">
          <a:off x="16802100" y="17835155"/>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952" name="n_1aveValue【庁舎】&#10;一人当たり面積"/>
        <xdr:cNvSpPr txBox="1"/>
      </xdr:nvSpPr>
      <xdr:spPr>
        <a:xfrm>
          <a:off x="18980227" y="1738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953" name="n_2aveValue【庁舎】&#10;一人当たり面積"/>
        <xdr:cNvSpPr txBox="1"/>
      </xdr:nvSpPr>
      <xdr:spPr>
        <a:xfrm>
          <a:off x="18180127" y="1740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954" name="n_3aveValue【庁舎】&#10;一人当たり面積"/>
        <xdr:cNvSpPr txBox="1"/>
      </xdr:nvSpPr>
      <xdr:spPr>
        <a:xfrm>
          <a:off x="17386377" y="1743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955" name="n_4aveValue【庁舎】&#10;一人当たり面積"/>
        <xdr:cNvSpPr txBox="1"/>
      </xdr:nvSpPr>
      <xdr:spPr>
        <a:xfrm>
          <a:off x="165926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108329</xdr:rowOff>
    </xdr:from>
    <xdr:ext cx="469744" cy="259045"/>
    <xdr:sp macro="" textlink="">
      <xdr:nvSpPr>
        <xdr:cNvPr id="956" name="n_1mainValue【庁舎】&#10;一人当たり面積"/>
        <xdr:cNvSpPr txBox="1"/>
      </xdr:nvSpPr>
      <xdr:spPr>
        <a:xfrm>
          <a:off x="18980227" y="1788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100165</xdr:rowOff>
    </xdr:from>
    <xdr:ext cx="469744" cy="259045"/>
    <xdr:sp macro="" textlink="">
      <xdr:nvSpPr>
        <xdr:cNvPr id="957" name="n_2mainValue【庁舎】&#10;一人当たり面積"/>
        <xdr:cNvSpPr txBox="1"/>
      </xdr:nvSpPr>
      <xdr:spPr>
        <a:xfrm>
          <a:off x="18180127" y="1787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58" name="n_3mainValue【庁舎】&#10;一人当たり面積"/>
        <xdr:cNvSpPr txBox="1"/>
      </xdr:nvSpPr>
      <xdr:spPr>
        <a:xfrm>
          <a:off x="17386377" y="1787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105064</xdr:rowOff>
    </xdr:from>
    <xdr:ext cx="469744" cy="259045"/>
    <xdr:sp macro="" textlink="">
      <xdr:nvSpPr>
        <xdr:cNvPr id="959" name="n_4mainValue【庁舎】&#10;一人当たり面積"/>
        <xdr:cNvSpPr txBox="1"/>
      </xdr:nvSpPr>
      <xdr:spPr>
        <a:xfrm>
          <a:off x="16592627" y="1787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の有形固定資産減価償却率を施設類型別に分析すると、一般廃棄物処理施設、保健センター・保健所、庁舎においては類似団体内平均値を上回っており、老朽化が顕著である。また、図書館、体育館・プール、福祉施設においては、類似団体内平均値と近い数値となっているものの、中には老朽化が進んでいる施設も含まれていることから修繕費用等が嵩んでいることに変わりはない。一方で、消防施設の減価償却率は他施設と比べても数値が低く、類似団体内平均値を大きく下回っていることから比較的近年の建築年次であることが読み取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38,343
38,163
101.30
27,840,909
27,048,293
635,254
10,349,472
14,104,812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・基準財政収入額が税収増の影響で増となり、基準財政需要額の増加率を上回ったことで、単年度財政力指数としては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ポイント上昇しているが、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ポイントの減となっている。これは単年度財政力指数が高かった令和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年度が算定から抜けたためである。</a:t>
          </a:r>
        </a:p>
        <a:p>
          <a:r>
            <a:rPr kumimoji="1" lang="ja-JP" altLang="en-US" sz="1200">
              <a:latin typeface="ＭＳ Ｐゴシック" panose="020B0600070205080204" pitchFamily="50" charset="-128"/>
              <a:ea typeface="ＭＳ Ｐゴシック" panose="020B0600070205080204" pitchFamily="50" charset="-128"/>
            </a:rPr>
            <a:t>・近年の状況としてはほぼ横ばいの傾向ではあるものの、依然として全国、県平均を下回っていることから、税収をはじめとした歳入の確保に努めるとともに、歳入に見合った歳出規模となるよう、行政改革による事務事業の見直しに基づく効率的な管理運営等、歳出の削減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41728</xdr:rowOff>
    </xdr:to>
    <xdr:cxnSp macro="">
      <xdr:nvCxnSpPr>
        <xdr:cNvPr id="70" name="直線コネクタ 69"/>
        <xdr:cNvCxnSpPr/>
      </xdr:nvCxnSpPr>
      <xdr:spPr>
        <a:xfrm>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3" name="直線コネクタ 72"/>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6" name="直線コネクタ 75"/>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41728</xdr:rowOff>
    </xdr:to>
    <xdr:cxnSp macro="">
      <xdr:nvCxnSpPr>
        <xdr:cNvPr id="79" name="直線コネクタ 78"/>
        <xdr:cNvCxnSpPr/>
      </xdr:nvCxnSpPr>
      <xdr:spPr>
        <a:xfrm flipV="1">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89" name="楕円 88"/>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0"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1" name="楕円 90"/>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2" name="テキスト ボックス 91"/>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7" name="楕円 96"/>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8" name="テキスト ボックス 97"/>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ポイント増となり悪化した。主に公債費の増によるもので、「東松島市第２次総合計画後期基本計画」に基づき、令和２年度以降、大規模ハード事業が集中したことにより地方債の発行が増えたためである。</a:t>
          </a:r>
        </a:p>
        <a:p>
          <a:r>
            <a:rPr kumimoji="1" lang="ja-JP" altLang="en-US" sz="1300">
              <a:latin typeface="ＭＳ Ｐゴシック" panose="020B0600070205080204" pitchFamily="50" charset="-128"/>
              <a:ea typeface="ＭＳ Ｐゴシック" panose="020B0600070205080204" pitchFamily="50" charset="-128"/>
            </a:rPr>
            <a:t>・次期計画ではハード事業が落ち着くと思われるが、一方で社会保障経費の増や公共施設の老朽化に伴う修繕費の増が見込まれることから、経常的経費の抑制に努めながら、限られた財源の有効かつ効率的な執行に努め、財政構造の弾力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78232</xdr:rowOff>
    </xdr:to>
    <xdr:cxnSp macro="">
      <xdr:nvCxnSpPr>
        <xdr:cNvPr id="131" name="直線コネクタ 130"/>
        <xdr:cNvCxnSpPr/>
      </xdr:nvCxnSpPr>
      <xdr:spPr>
        <a:xfrm>
          <a:off x="4114800" y="1065504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49276</xdr:rowOff>
    </xdr:to>
    <xdr:cxnSp macro="">
      <xdr:nvCxnSpPr>
        <xdr:cNvPr id="134" name="直線コネクタ 133"/>
        <xdr:cNvCxnSpPr/>
      </xdr:nvCxnSpPr>
      <xdr:spPr>
        <a:xfrm flipV="1">
          <a:off x="3225800" y="106550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62</xdr:row>
      <xdr:rowOff>83058</xdr:rowOff>
    </xdr:to>
    <xdr:cxnSp macro="">
      <xdr:nvCxnSpPr>
        <xdr:cNvPr id="137" name="直線コネクタ 136"/>
        <xdr:cNvCxnSpPr/>
      </xdr:nvCxnSpPr>
      <xdr:spPr>
        <a:xfrm flipV="1">
          <a:off x="2336800" y="1067917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62</xdr:row>
      <xdr:rowOff>83058</xdr:rowOff>
    </xdr:to>
    <xdr:cxnSp macro="">
      <xdr:nvCxnSpPr>
        <xdr:cNvPr id="140" name="直線コネクタ 139"/>
        <xdr:cNvCxnSpPr/>
      </xdr:nvCxnSpPr>
      <xdr:spPr>
        <a:xfrm>
          <a:off x="1447800" y="105681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50" name="楕円 149"/>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1" name="財政構造の弾力性該当値テキスト"/>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2" name="楕円 151"/>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3" name="テキスト ボックス 152"/>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4" name="楕円 153"/>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5" name="テキスト ボックス 154"/>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6" name="楕円 155"/>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57" name="テキスト ボックス 156"/>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58" name="楕円 157"/>
        <xdr:cNvSpPr/>
      </xdr:nvSpPr>
      <xdr:spPr>
        <a:xfrm>
          <a:off x="1397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59" name="テキスト ボックス 158"/>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・昨年度の増要因であった令和４年福島県沖地震による災害廃棄物処理業務委託による物件費の皆減などにより、今年度は減となった。</a:t>
          </a:r>
        </a:p>
        <a:p>
          <a:r>
            <a:rPr kumimoji="1" lang="ja-JP" altLang="en-US" sz="1300">
              <a:latin typeface="ＭＳ Ｐゴシック" panose="020B0600070205080204" pitchFamily="50" charset="-128"/>
              <a:ea typeface="ＭＳ Ｐゴシック" panose="020B0600070205080204" pitchFamily="50" charset="-128"/>
            </a:rPr>
            <a:t>・今後は、燃油高騰による光熱費の増や施設の老朽化による修繕費の増が見込まれ、また人件費も社会情勢に適応した給与を確保するための給与改定や会計年度任用職員の処遇改善等による増が見込まれている。引き続き行財政改革の一環として事務事業の見直しに努め、適切な定員管理のほか、「東松島市公共施設等総合管理計画」に基づき公共施設の適正管理を考慮しながら、管理経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135421</xdr:rowOff>
    </xdr:from>
    <xdr:to>
      <xdr:col>23</xdr:col>
      <xdr:colOff>133350</xdr:colOff>
      <xdr:row>81</xdr:row>
      <xdr:rowOff>147520</xdr:rowOff>
    </xdr:to>
    <xdr:cxnSp macro="">
      <xdr:nvCxnSpPr>
        <xdr:cNvPr id="196" name="直線コネクタ 195"/>
        <xdr:cNvCxnSpPr/>
      </xdr:nvCxnSpPr>
      <xdr:spPr>
        <a:xfrm flipV="1">
          <a:off x="4114800" y="14022871"/>
          <a:ext cx="8382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105234</xdr:rowOff>
    </xdr:from>
    <xdr:to>
      <xdr:col>19</xdr:col>
      <xdr:colOff>133350</xdr:colOff>
      <xdr:row>81</xdr:row>
      <xdr:rowOff>147520</xdr:rowOff>
    </xdr:to>
    <xdr:cxnSp macro="">
      <xdr:nvCxnSpPr>
        <xdr:cNvPr id="199" name="直線コネクタ 198"/>
        <xdr:cNvCxnSpPr/>
      </xdr:nvCxnSpPr>
      <xdr:spPr>
        <a:xfrm>
          <a:off x="3225800" y="13992684"/>
          <a:ext cx="889000" cy="4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105234</xdr:rowOff>
    </xdr:from>
    <xdr:to>
      <xdr:col>15</xdr:col>
      <xdr:colOff>82550</xdr:colOff>
      <xdr:row>82</xdr:row>
      <xdr:rowOff>1555</xdr:rowOff>
    </xdr:to>
    <xdr:cxnSp macro="">
      <xdr:nvCxnSpPr>
        <xdr:cNvPr id="202" name="直線コネクタ 201"/>
        <xdr:cNvCxnSpPr/>
      </xdr:nvCxnSpPr>
      <xdr:spPr>
        <a:xfrm flipV="1">
          <a:off x="2336800" y="13992684"/>
          <a:ext cx="889000" cy="6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106907</xdr:rowOff>
    </xdr:from>
    <xdr:to>
      <xdr:col>11</xdr:col>
      <xdr:colOff>31750</xdr:colOff>
      <xdr:row>82</xdr:row>
      <xdr:rowOff>1555</xdr:rowOff>
    </xdr:to>
    <xdr:cxnSp macro="">
      <xdr:nvCxnSpPr>
        <xdr:cNvPr id="205" name="直線コネクタ 204"/>
        <xdr:cNvCxnSpPr/>
      </xdr:nvCxnSpPr>
      <xdr:spPr>
        <a:xfrm>
          <a:off x="1447800" y="13994357"/>
          <a:ext cx="889000" cy="6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84621</xdr:rowOff>
    </xdr:from>
    <xdr:to>
      <xdr:col>23</xdr:col>
      <xdr:colOff>184150</xdr:colOff>
      <xdr:row>82</xdr:row>
      <xdr:rowOff>14771</xdr:rowOff>
    </xdr:to>
    <xdr:sp macro="" textlink="">
      <xdr:nvSpPr>
        <xdr:cNvPr id="215" name="楕円 214"/>
        <xdr:cNvSpPr/>
      </xdr:nvSpPr>
      <xdr:spPr>
        <a:xfrm>
          <a:off x="4902200" y="139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56698</xdr:rowOff>
    </xdr:from>
    <xdr:ext cx="762000" cy="259045"/>
    <xdr:sp macro="" textlink="">
      <xdr:nvSpPr>
        <xdr:cNvPr id="216" name="人件費・物件費等の状況該当値テキスト"/>
        <xdr:cNvSpPr txBox="1"/>
      </xdr:nvSpPr>
      <xdr:spPr>
        <a:xfrm>
          <a:off x="5041900" y="1394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96720</xdr:rowOff>
    </xdr:from>
    <xdr:to>
      <xdr:col>19</xdr:col>
      <xdr:colOff>184150</xdr:colOff>
      <xdr:row>82</xdr:row>
      <xdr:rowOff>26870</xdr:rowOff>
    </xdr:to>
    <xdr:sp macro="" textlink="">
      <xdr:nvSpPr>
        <xdr:cNvPr id="217" name="楕円 216"/>
        <xdr:cNvSpPr/>
      </xdr:nvSpPr>
      <xdr:spPr>
        <a:xfrm>
          <a:off x="4064000" y="139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11647</xdr:rowOff>
    </xdr:from>
    <xdr:ext cx="736600" cy="259045"/>
    <xdr:sp macro="" textlink="">
      <xdr:nvSpPr>
        <xdr:cNvPr id="218" name="テキスト ボックス 217"/>
        <xdr:cNvSpPr txBox="1"/>
      </xdr:nvSpPr>
      <xdr:spPr>
        <a:xfrm>
          <a:off x="3733800" y="1407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54434</xdr:rowOff>
    </xdr:from>
    <xdr:to>
      <xdr:col>15</xdr:col>
      <xdr:colOff>133350</xdr:colOff>
      <xdr:row>81</xdr:row>
      <xdr:rowOff>156034</xdr:rowOff>
    </xdr:to>
    <xdr:sp macro="" textlink="">
      <xdr:nvSpPr>
        <xdr:cNvPr id="219" name="楕円 218"/>
        <xdr:cNvSpPr/>
      </xdr:nvSpPr>
      <xdr:spPr>
        <a:xfrm>
          <a:off x="3175000" y="139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166211</xdr:rowOff>
    </xdr:from>
    <xdr:ext cx="762000" cy="259045"/>
    <xdr:sp macro="" textlink="">
      <xdr:nvSpPr>
        <xdr:cNvPr id="220" name="テキスト ボックス 219"/>
        <xdr:cNvSpPr txBox="1"/>
      </xdr:nvSpPr>
      <xdr:spPr>
        <a:xfrm>
          <a:off x="2844800" y="1371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122205</xdr:rowOff>
    </xdr:from>
    <xdr:to>
      <xdr:col>11</xdr:col>
      <xdr:colOff>82550</xdr:colOff>
      <xdr:row>82</xdr:row>
      <xdr:rowOff>52355</xdr:rowOff>
    </xdr:to>
    <xdr:sp macro="" textlink="">
      <xdr:nvSpPr>
        <xdr:cNvPr id="221" name="楕円 220"/>
        <xdr:cNvSpPr/>
      </xdr:nvSpPr>
      <xdr:spPr>
        <a:xfrm>
          <a:off x="2286000" y="1400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37132</xdr:rowOff>
    </xdr:from>
    <xdr:ext cx="762000" cy="259045"/>
    <xdr:sp macro="" textlink="">
      <xdr:nvSpPr>
        <xdr:cNvPr id="222" name="テキスト ボックス 221"/>
        <xdr:cNvSpPr txBox="1"/>
      </xdr:nvSpPr>
      <xdr:spPr>
        <a:xfrm>
          <a:off x="1955800" y="1409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56107</xdr:rowOff>
    </xdr:from>
    <xdr:to>
      <xdr:col>7</xdr:col>
      <xdr:colOff>31750</xdr:colOff>
      <xdr:row>81</xdr:row>
      <xdr:rowOff>157707</xdr:rowOff>
    </xdr:to>
    <xdr:sp macro="" textlink="">
      <xdr:nvSpPr>
        <xdr:cNvPr id="223" name="楕円 222"/>
        <xdr:cNvSpPr/>
      </xdr:nvSpPr>
      <xdr:spPr>
        <a:xfrm>
          <a:off x="1397000" y="139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142484</xdr:rowOff>
    </xdr:from>
    <xdr:ext cx="762000" cy="259045"/>
    <xdr:sp macro="" textlink="">
      <xdr:nvSpPr>
        <xdr:cNvPr id="224" name="テキスト ボックス 223"/>
        <xdr:cNvSpPr txBox="1"/>
      </xdr:nvSpPr>
      <xdr:spPr>
        <a:xfrm>
          <a:off x="1066800" y="1402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導入した課長補佐・係長制度により職員分布が変わったことで、中堅層の昇格が早まり、断続的にラスパイレス指数を押し上げているが、類似団体・全国市平均をともに下回っている状況にある。引き続き、給与体系については、国の人事院勧告等に準拠し、人件費、定員管理の状況を踏まえながら適正な水準を維持す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138289</xdr:rowOff>
    </xdr:from>
    <xdr:to>
      <xdr:col>81</xdr:col>
      <xdr:colOff>44450</xdr:colOff>
      <xdr:row>88</xdr:row>
      <xdr:rowOff>26811</xdr:rowOff>
    </xdr:to>
    <xdr:cxnSp macro="">
      <xdr:nvCxnSpPr>
        <xdr:cNvPr id="253" name="直線コネクタ 252"/>
        <xdr:cNvCxnSpPr/>
      </xdr:nvCxnSpPr>
      <xdr:spPr>
        <a:xfrm flipV="1">
          <a:off x="17018000" y="13854289"/>
          <a:ext cx="0" cy="1260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170338</xdr:rowOff>
    </xdr:from>
    <xdr:ext cx="762000" cy="259045"/>
    <xdr:sp macro="" textlink="">
      <xdr:nvSpPr>
        <xdr:cNvPr id="254" name="給与水準   （国との比較）最小値テキスト"/>
        <xdr:cNvSpPr txBox="1"/>
      </xdr:nvSpPr>
      <xdr:spPr>
        <a:xfrm>
          <a:off x="17106900" y="150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26811</xdr:rowOff>
    </xdr:from>
    <xdr:to>
      <xdr:col>81</xdr:col>
      <xdr:colOff>133350</xdr:colOff>
      <xdr:row>88</xdr:row>
      <xdr:rowOff>26811</xdr:rowOff>
    </xdr:to>
    <xdr:cxnSp macro="">
      <xdr:nvCxnSpPr>
        <xdr:cNvPr id="255" name="直線コネクタ 254"/>
        <xdr:cNvCxnSpPr/>
      </xdr:nvCxnSpPr>
      <xdr:spPr>
        <a:xfrm>
          <a:off x="16929100" y="1511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53216</xdr:rowOff>
    </xdr:from>
    <xdr:ext cx="762000" cy="259045"/>
    <xdr:sp macro="" textlink="">
      <xdr:nvSpPr>
        <xdr:cNvPr id="256" name="給与水準   （国との比較）最大値テキスト"/>
        <xdr:cNvSpPr txBox="1"/>
      </xdr:nvSpPr>
      <xdr:spPr>
        <a:xfrm>
          <a:off x="17106900" y="1359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138289</xdr:rowOff>
    </xdr:from>
    <xdr:to>
      <xdr:col>81</xdr:col>
      <xdr:colOff>133350</xdr:colOff>
      <xdr:row>80</xdr:row>
      <xdr:rowOff>138289</xdr:rowOff>
    </xdr:to>
    <xdr:cxnSp macro="">
      <xdr:nvCxnSpPr>
        <xdr:cNvPr id="257" name="直線コネクタ 256"/>
        <xdr:cNvCxnSpPr/>
      </xdr:nvCxnSpPr>
      <xdr:spPr>
        <a:xfrm>
          <a:off x="16929100" y="1385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90311</xdr:rowOff>
    </xdr:from>
    <xdr:to>
      <xdr:col>81</xdr:col>
      <xdr:colOff>44450</xdr:colOff>
      <xdr:row>83</xdr:row>
      <xdr:rowOff>106539</xdr:rowOff>
    </xdr:to>
    <xdr:cxnSp macro="">
      <xdr:nvCxnSpPr>
        <xdr:cNvPr id="258" name="直線コネクタ 257"/>
        <xdr:cNvCxnSpPr/>
      </xdr:nvCxnSpPr>
      <xdr:spPr>
        <a:xfrm>
          <a:off x="16179800" y="14149211"/>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90311</xdr:rowOff>
    </xdr:from>
    <xdr:to>
      <xdr:col>77</xdr:col>
      <xdr:colOff>44450</xdr:colOff>
      <xdr:row>82</xdr:row>
      <xdr:rowOff>130528</xdr:rowOff>
    </xdr:to>
    <xdr:cxnSp macro="">
      <xdr:nvCxnSpPr>
        <xdr:cNvPr id="261" name="直線コネクタ 260"/>
        <xdr:cNvCxnSpPr/>
      </xdr:nvCxnSpPr>
      <xdr:spPr>
        <a:xfrm flipV="1">
          <a:off x="15290800" y="141492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136172</xdr:rowOff>
    </xdr:from>
    <xdr:to>
      <xdr:col>77</xdr:col>
      <xdr:colOff>95250</xdr:colOff>
      <xdr:row>84</xdr:row>
      <xdr:rowOff>66322</xdr:rowOff>
    </xdr:to>
    <xdr:sp macro="" textlink="">
      <xdr:nvSpPr>
        <xdr:cNvPr id="262" name="フローチャート: 判断 261"/>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51099</xdr:rowOff>
    </xdr:from>
    <xdr:ext cx="736600" cy="259045"/>
    <xdr:sp macro="" textlink="">
      <xdr:nvSpPr>
        <xdr:cNvPr id="263" name="テキスト ボックス 262"/>
        <xdr:cNvSpPr txBox="1"/>
      </xdr:nvSpPr>
      <xdr:spPr>
        <a:xfrm>
          <a:off x="15798800" y="1445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82</xdr:row>
      <xdr:rowOff>130528</xdr:rowOff>
    </xdr:to>
    <xdr:cxnSp macro="">
      <xdr:nvCxnSpPr>
        <xdr:cNvPr id="264" name="直線コネクタ 263"/>
        <xdr:cNvCxnSpPr/>
      </xdr:nvCxnSpPr>
      <xdr:spPr>
        <a:xfrm>
          <a:off x="14401800" y="13961534"/>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5" name="フローチャート: 判断 264"/>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6" name="テキスト ボックス 265"/>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81</xdr:row>
      <xdr:rowOff>74084</xdr:rowOff>
    </xdr:to>
    <xdr:cxnSp macro="">
      <xdr:nvCxnSpPr>
        <xdr:cNvPr id="267" name="直線コネクタ 266"/>
        <xdr:cNvCxnSpPr/>
      </xdr:nvCxnSpPr>
      <xdr:spPr>
        <a:xfrm>
          <a:off x="13512800" y="137604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109361</xdr:rowOff>
    </xdr:from>
    <xdr:to>
      <xdr:col>68</xdr:col>
      <xdr:colOff>203200</xdr:colOff>
      <xdr:row>84</xdr:row>
      <xdr:rowOff>39511</xdr:rowOff>
    </xdr:to>
    <xdr:sp macro="" textlink="">
      <xdr:nvSpPr>
        <xdr:cNvPr id="268" name="フローチャート: 判断 267"/>
        <xdr:cNvSpPr/>
      </xdr:nvSpPr>
      <xdr:spPr>
        <a:xfrm>
          <a:off x="14351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24288</xdr:rowOff>
    </xdr:from>
    <xdr:ext cx="762000" cy="259045"/>
    <xdr:sp macro="" textlink="">
      <xdr:nvSpPr>
        <xdr:cNvPr id="269" name="テキスト ボックス 268"/>
        <xdr:cNvSpPr txBox="1"/>
      </xdr:nvSpPr>
      <xdr:spPr>
        <a:xfrm>
          <a:off x="14020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70" name="フローチャート: 判断 269"/>
        <xdr:cNvSpPr/>
      </xdr:nvSpPr>
      <xdr:spPr>
        <a:xfrm>
          <a:off x="13462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37693</xdr:rowOff>
    </xdr:from>
    <xdr:ext cx="762000" cy="259045"/>
    <xdr:sp macro="" textlink="">
      <xdr:nvSpPr>
        <xdr:cNvPr id="271" name="テキスト ボックス 270"/>
        <xdr:cNvSpPr txBox="1"/>
      </xdr:nvSpPr>
      <xdr:spPr>
        <a:xfrm>
          <a:off x="13131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7" name="楕円 276"/>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8"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39511</xdr:rowOff>
    </xdr:from>
    <xdr:to>
      <xdr:col>77</xdr:col>
      <xdr:colOff>95250</xdr:colOff>
      <xdr:row>82</xdr:row>
      <xdr:rowOff>141111</xdr:rowOff>
    </xdr:to>
    <xdr:sp macro="" textlink="">
      <xdr:nvSpPr>
        <xdr:cNvPr id="279" name="楕円 278"/>
        <xdr:cNvSpPr/>
      </xdr:nvSpPr>
      <xdr:spPr>
        <a:xfrm>
          <a:off x="16129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151288</xdr:rowOff>
    </xdr:from>
    <xdr:ext cx="736600" cy="259045"/>
    <xdr:sp macro="" textlink="">
      <xdr:nvSpPr>
        <xdr:cNvPr id="280" name="テキスト ボックス 279"/>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79728</xdr:rowOff>
    </xdr:from>
    <xdr:to>
      <xdr:col>73</xdr:col>
      <xdr:colOff>44450</xdr:colOff>
      <xdr:row>83</xdr:row>
      <xdr:rowOff>9878</xdr:rowOff>
    </xdr:to>
    <xdr:sp macro="" textlink="">
      <xdr:nvSpPr>
        <xdr:cNvPr id="281" name="楕円 280"/>
        <xdr:cNvSpPr/>
      </xdr:nvSpPr>
      <xdr:spPr>
        <a:xfrm>
          <a:off x="15240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20055</xdr:rowOff>
    </xdr:from>
    <xdr:ext cx="762000" cy="259045"/>
    <xdr:sp macro="" textlink="">
      <xdr:nvSpPr>
        <xdr:cNvPr id="282" name="テキスト ボックス 281"/>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3" name="楕円 282"/>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4" name="テキスト ボックス 283"/>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5" name="楕円 284"/>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6" name="テキスト ボックス 285"/>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・昨年度から減となっており、これは前年度の退職者数が例年に比べ多かったことによるためである。</a:t>
          </a:r>
        </a:p>
        <a:p>
          <a:r>
            <a:rPr kumimoji="1" lang="ja-JP" altLang="en-US" sz="1300">
              <a:latin typeface="ＭＳ Ｐゴシック" panose="020B0600070205080204" pitchFamily="50" charset="-128"/>
              <a:ea typeface="ＭＳ Ｐゴシック" panose="020B0600070205080204" pitchFamily="50" charset="-128"/>
            </a:rPr>
            <a:t>・なお令和２年度までは、東日本大震災における復旧・復興事業における人的支援などの影響で職員数が多い傾向ではあったが、それ以降も、当該数値はほぼ横ばいの状況で推移している。今後は、会計年度任用職員も含めた適正かつ効率的な管理に努め、状況に応じ住民サービスに支障をきたすことがない範囲での合理的な定員管理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5" name="直線コネクタ 314"/>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6"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7" name="直線コネクタ 316"/>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18" name="定員管理の状況最大値テキスト"/>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19" name="直線コネクタ 318"/>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52747</xdr:rowOff>
    </xdr:from>
    <xdr:to>
      <xdr:col>81</xdr:col>
      <xdr:colOff>44450</xdr:colOff>
      <xdr:row>60</xdr:row>
      <xdr:rowOff>55965</xdr:rowOff>
    </xdr:to>
    <xdr:cxnSp macro="">
      <xdr:nvCxnSpPr>
        <xdr:cNvPr id="320" name="直線コネクタ 319"/>
        <xdr:cNvCxnSpPr/>
      </xdr:nvCxnSpPr>
      <xdr:spPr>
        <a:xfrm flipV="1">
          <a:off x="16179800" y="10339747"/>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1" name="定員管理の状況平均値テキスト"/>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2" name="フローチャート: 判断 321"/>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51541</xdr:rowOff>
    </xdr:from>
    <xdr:to>
      <xdr:col>77</xdr:col>
      <xdr:colOff>44450</xdr:colOff>
      <xdr:row>60</xdr:row>
      <xdr:rowOff>55965</xdr:rowOff>
    </xdr:to>
    <xdr:cxnSp macro="">
      <xdr:nvCxnSpPr>
        <xdr:cNvPr id="323" name="直線コネクタ 322"/>
        <xdr:cNvCxnSpPr/>
      </xdr:nvCxnSpPr>
      <xdr:spPr>
        <a:xfrm>
          <a:off x="15290800" y="10338541"/>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4" name="フローチャート: 判断 323"/>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5" name="テキスト ボックス 324"/>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49128</xdr:rowOff>
    </xdr:from>
    <xdr:to>
      <xdr:col>72</xdr:col>
      <xdr:colOff>203200</xdr:colOff>
      <xdr:row>60</xdr:row>
      <xdr:rowOff>51541</xdr:rowOff>
    </xdr:to>
    <xdr:cxnSp macro="">
      <xdr:nvCxnSpPr>
        <xdr:cNvPr id="326" name="直線コネクタ 325"/>
        <xdr:cNvCxnSpPr/>
      </xdr:nvCxnSpPr>
      <xdr:spPr>
        <a:xfrm>
          <a:off x="14401800" y="1033612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7" name="フローチャート: 判断 326"/>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28" name="テキスト ボックス 327"/>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49128</xdr:rowOff>
    </xdr:from>
    <xdr:to>
      <xdr:col>68</xdr:col>
      <xdr:colOff>152400</xdr:colOff>
      <xdr:row>60</xdr:row>
      <xdr:rowOff>73660</xdr:rowOff>
    </xdr:to>
    <xdr:cxnSp macro="">
      <xdr:nvCxnSpPr>
        <xdr:cNvPr id="329" name="直線コネクタ 328"/>
        <xdr:cNvCxnSpPr/>
      </xdr:nvCxnSpPr>
      <xdr:spPr>
        <a:xfrm flipV="1">
          <a:off x="13512800" y="10336128"/>
          <a:ext cx="889000" cy="2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0" name="フローチャート: 判断 329"/>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1" name="テキスト ボックス 330"/>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2" name="フローチャート: 判断 331"/>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3" name="テキスト ボックス 332"/>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1947</xdr:rowOff>
    </xdr:from>
    <xdr:to>
      <xdr:col>81</xdr:col>
      <xdr:colOff>95250</xdr:colOff>
      <xdr:row>60</xdr:row>
      <xdr:rowOff>103547</xdr:rowOff>
    </xdr:to>
    <xdr:sp macro="" textlink="">
      <xdr:nvSpPr>
        <xdr:cNvPr id="339" name="楕円 338"/>
        <xdr:cNvSpPr/>
      </xdr:nvSpPr>
      <xdr:spPr>
        <a:xfrm>
          <a:off x="169672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18474</xdr:rowOff>
    </xdr:from>
    <xdr:ext cx="762000" cy="259045"/>
    <xdr:sp macro="" textlink="">
      <xdr:nvSpPr>
        <xdr:cNvPr id="340" name="定員管理の状況該当値テキスト"/>
        <xdr:cNvSpPr txBox="1"/>
      </xdr:nvSpPr>
      <xdr:spPr>
        <a:xfrm>
          <a:off x="17106900" y="101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5165</xdr:rowOff>
    </xdr:from>
    <xdr:to>
      <xdr:col>77</xdr:col>
      <xdr:colOff>95250</xdr:colOff>
      <xdr:row>60</xdr:row>
      <xdr:rowOff>106765</xdr:rowOff>
    </xdr:to>
    <xdr:sp macro="" textlink="">
      <xdr:nvSpPr>
        <xdr:cNvPr id="341" name="楕円 340"/>
        <xdr:cNvSpPr/>
      </xdr:nvSpPr>
      <xdr:spPr>
        <a:xfrm>
          <a:off x="16129000" y="102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116942</xdr:rowOff>
    </xdr:from>
    <xdr:ext cx="736600" cy="259045"/>
    <xdr:sp macro="" textlink="">
      <xdr:nvSpPr>
        <xdr:cNvPr id="342" name="テキスト ボックス 341"/>
        <xdr:cNvSpPr txBox="1"/>
      </xdr:nvSpPr>
      <xdr:spPr>
        <a:xfrm>
          <a:off x="15798800" y="10061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741</xdr:rowOff>
    </xdr:from>
    <xdr:to>
      <xdr:col>73</xdr:col>
      <xdr:colOff>44450</xdr:colOff>
      <xdr:row>60</xdr:row>
      <xdr:rowOff>102341</xdr:rowOff>
    </xdr:to>
    <xdr:sp macro="" textlink="">
      <xdr:nvSpPr>
        <xdr:cNvPr id="343" name="楕円 342"/>
        <xdr:cNvSpPr/>
      </xdr:nvSpPr>
      <xdr:spPr>
        <a:xfrm>
          <a:off x="15240000" y="10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112518</xdr:rowOff>
    </xdr:from>
    <xdr:ext cx="762000" cy="259045"/>
    <xdr:sp macro="" textlink="">
      <xdr:nvSpPr>
        <xdr:cNvPr id="344" name="テキスト ボックス 343"/>
        <xdr:cNvSpPr txBox="1"/>
      </xdr:nvSpPr>
      <xdr:spPr>
        <a:xfrm>
          <a:off x="14909800" y="1005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169778</xdr:rowOff>
    </xdr:from>
    <xdr:to>
      <xdr:col>68</xdr:col>
      <xdr:colOff>203200</xdr:colOff>
      <xdr:row>60</xdr:row>
      <xdr:rowOff>99928</xdr:rowOff>
    </xdr:to>
    <xdr:sp macro="" textlink="">
      <xdr:nvSpPr>
        <xdr:cNvPr id="345" name="楕円 344"/>
        <xdr:cNvSpPr/>
      </xdr:nvSpPr>
      <xdr:spPr>
        <a:xfrm>
          <a:off x="14351000" y="102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110105</xdr:rowOff>
    </xdr:from>
    <xdr:ext cx="762000" cy="259045"/>
    <xdr:sp macro="" textlink="">
      <xdr:nvSpPr>
        <xdr:cNvPr id="346" name="テキスト ボックス 345"/>
        <xdr:cNvSpPr txBox="1"/>
      </xdr:nvSpPr>
      <xdr:spPr>
        <a:xfrm>
          <a:off x="14020800" y="100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47" name="楕円 346"/>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48" name="テキスト ボックス 347"/>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・実質公債費比率では、単年度比率で令和３年度借入債の償還開始等による公債費の増で前年度比増となり、３カ年平均では、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現状としては、類似団体平均、全国･宮城県平均を上回っている状況であり、今後も大規模建設事業を控え公債費の増加は見込まれるものの、できる限り交付税算入率の高い地方債発行に努めて上昇は抑えながら、公債費の平準化にも努め、適正な水準となるよう配慮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79" name="直線コネクタ 378"/>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0"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1" name="直線コネクタ 380"/>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2" name="公債費負担の状況最大値テキスト"/>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3" name="直線コネクタ 382"/>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25400</xdr:rowOff>
    </xdr:to>
    <xdr:cxnSp macro="">
      <xdr:nvCxnSpPr>
        <xdr:cNvPr id="384" name="直線コネクタ 383"/>
        <xdr:cNvCxnSpPr/>
      </xdr:nvCxnSpPr>
      <xdr:spPr>
        <a:xfrm>
          <a:off x="16179800" y="72148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5"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13909</xdr:rowOff>
    </xdr:to>
    <xdr:cxnSp macro="">
      <xdr:nvCxnSpPr>
        <xdr:cNvPr id="387" name="直線コネクタ 386"/>
        <xdr:cNvCxnSpPr/>
      </xdr:nvCxnSpPr>
      <xdr:spPr>
        <a:xfrm>
          <a:off x="15290800" y="7214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88" name="フローチャート: 判断 387"/>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89" name="テキスト ボックス 388"/>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42</xdr:row>
      <xdr:rowOff>13909</xdr:rowOff>
    </xdr:to>
    <xdr:cxnSp macro="">
      <xdr:nvCxnSpPr>
        <xdr:cNvPr id="390" name="直線コネクタ 389"/>
        <xdr:cNvCxnSpPr/>
      </xdr:nvCxnSpPr>
      <xdr:spPr>
        <a:xfrm>
          <a:off x="14401800" y="6985000"/>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1" name="フローチャート: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2" name="テキスト ボックス 391"/>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127000</xdr:rowOff>
    </xdr:to>
    <xdr:cxnSp macro="">
      <xdr:nvCxnSpPr>
        <xdr:cNvPr id="393" name="直線コネクタ 392"/>
        <xdr:cNvCxnSpPr/>
      </xdr:nvCxnSpPr>
      <xdr:spPr>
        <a:xfrm>
          <a:off x="13512800" y="68586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4" name="フローチャート: 判断 393"/>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5" name="テキスト ボックス 394"/>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6" name="フローチャート: 判断 395"/>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7" name="テキスト ボックス 396"/>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3" name="楕円 402"/>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4"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5" name="楕円 404"/>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6" name="テキスト ボックス 405"/>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7" name="楕円 406"/>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8" name="テキスト ボックス 407"/>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9" name="楕円 408"/>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10" name="テキスト ボックス 409"/>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1" name="楕円 410"/>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2" name="テキスト ボックス 411"/>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・将来負担比率は、充当可能財源（充当可能基金や基準財政需要額算入見込額等）が将来負担額（地方債現在高等）を上回っていることから、昨年同様に算定されなかった。</a:t>
          </a:r>
        </a:p>
        <a:p>
          <a:r>
            <a:rPr kumimoji="1" lang="ja-JP" altLang="en-US" sz="1300">
              <a:latin typeface="ＭＳ Ｐゴシック" panose="020B0600070205080204" pitchFamily="50" charset="-128"/>
              <a:ea typeface="ＭＳ Ｐゴシック" panose="020B0600070205080204" pitchFamily="50" charset="-128"/>
            </a:rPr>
            <a:t>・今後は、施設の老朽化による改修などで、以前にも増して地方債の発行や基金を取り崩さざるを得ない状況が想定されることから、当該比率の適正化継続のため、起債対象事業の優先度、緊急性を考慮し、出来る限り新たな地方債の発行を抑制し、発行の際は交付税措置の高いものを優先し、将来世代への負担が増えないよう適正な地方債管理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3" name="直線コネクタ 442"/>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4"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5" name="直線コネクタ 444"/>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48" name="将来負担の状況平均値テキスト"/>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49" name="フローチャート: 判断 448"/>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0" name="フローチャート: 判断 449"/>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1" name="テキスト ボックス 450"/>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2" name="フローチャート: 判断 451"/>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3" name="テキスト ボックス 452"/>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4" name="フローチャート: 判断 453"/>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5" name="テキスト ボックス 454"/>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6" name="フローチャート: 判断 455"/>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57" name="テキスト ボックス 456"/>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38,343
38,163
101.30
27,840,909
27,048,293
635,254
10,349,472
14,104,812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・人件費に係る経常収支比率は前年度から増となった。主な要因としては給与改定による職員給等の増である。</a:t>
          </a:r>
        </a:p>
        <a:p>
          <a:r>
            <a:rPr kumimoji="1" lang="ja-JP" altLang="en-US" sz="1300">
              <a:latin typeface="ＭＳ Ｐゴシック" panose="020B0600070205080204" pitchFamily="50" charset="-128"/>
              <a:ea typeface="ＭＳ Ｐゴシック" panose="020B0600070205080204" pitchFamily="50" charset="-128"/>
            </a:rPr>
            <a:t>・全国・県平均を下回っているのは、各種業務の外部委託や一部事務組合制度、公共施設指定管理により人件費から他の費用にシフトしていることが要因として考えられる。今後とも定員の適正管理に努めながら数値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24130</xdr:rowOff>
    </xdr:to>
    <xdr:cxnSp macro="">
      <xdr:nvCxnSpPr>
        <xdr:cNvPr id="64" name="直線コネクタ 63"/>
        <xdr:cNvCxnSpPr/>
      </xdr:nvCxnSpPr>
      <xdr:spPr>
        <a:xfrm>
          <a:off x="3987800" y="6349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65278</xdr:rowOff>
    </xdr:to>
    <xdr:cxnSp macro="">
      <xdr:nvCxnSpPr>
        <xdr:cNvPr id="67" name="直線コネクタ 66"/>
        <xdr:cNvCxnSpPr/>
      </xdr:nvCxnSpPr>
      <xdr:spPr>
        <a:xfrm flipV="1">
          <a:off x="3098800" y="6349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65278</xdr:rowOff>
    </xdr:to>
    <xdr:cxnSp macro="">
      <xdr:nvCxnSpPr>
        <xdr:cNvPr id="70" name="直線コネクタ 69"/>
        <xdr:cNvCxnSpPr/>
      </xdr:nvCxnSpPr>
      <xdr:spPr>
        <a:xfrm>
          <a:off x="2209800" y="63540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37</xdr:row>
      <xdr:rowOff>10414</xdr:rowOff>
    </xdr:to>
    <xdr:cxnSp macro="">
      <xdr:nvCxnSpPr>
        <xdr:cNvPr id="73" name="直線コネクタ 72"/>
        <xdr:cNvCxnSpPr/>
      </xdr:nvCxnSpPr>
      <xdr:spPr>
        <a:xfrm>
          <a:off x="1320800" y="62671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より増加したものの、依然として類似団体・全国・県平均を下回っている。今後は物価・燃油高騰等により、公共施設の光熱費や業務委託費の増が想定されることから、行財政改革のもと、費用対効果の高い効率的な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104140</xdr:rowOff>
    </xdr:to>
    <xdr:cxnSp macro="">
      <xdr:nvCxnSpPr>
        <xdr:cNvPr id="125" name="直線コネクタ 124"/>
        <xdr:cNvCxnSpPr/>
      </xdr:nvCxnSpPr>
      <xdr:spPr>
        <a:xfrm>
          <a:off x="15671800" y="2832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88900</xdr:rowOff>
    </xdr:to>
    <xdr:cxnSp macro="">
      <xdr:nvCxnSpPr>
        <xdr:cNvPr id="128" name="直線コネクタ 127"/>
        <xdr:cNvCxnSpPr/>
      </xdr:nvCxnSpPr>
      <xdr:spPr>
        <a:xfrm>
          <a:off x="14782800" y="2702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161290</xdr:rowOff>
    </xdr:to>
    <xdr:cxnSp macro="">
      <xdr:nvCxnSpPr>
        <xdr:cNvPr id="131" name="直線コネクタ 130"/>
        <xdr:cNvCxnSpPr/>
      </xdr:nvCxnSpPr>
      <xdr:spPr>
        <a:xfrm flipV="1">
          <a:off x="13893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35560</xdr:rowOff>
    </xdr:to>
    <xdr:cxnSp macro="">
      <xdr:nvCxnSpPr>
        <xdr:cNvPr id="134" name="直線コネクタ 133"/>
        <xdr:cNvCxnSpPr/>
      </xdr:nvCxnSpPr>
      <xdr:spPr>
        <a:xfrm flipV="1">
          <a:off x="13004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5"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1" name="テキスト ボックス 150"/>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3" name="テキスト ボックス 152"/>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・扶助費に係る経常収支比率は前年度から減少しており、依然として類似団体・全国・宮城県平均を下回っている。要因としては、少子化等による対象者の減が考えられる。</a:t>
          </a:r>
        </a:p>
        <a:p>
          <a:r>
            <a:rPr kumimoji="1" lang="ja-JP" altLang="en-US" sz="1300">
              <a:latin typeface="ＭＳ Ｐゴシック" panose="020B0600070205080204" pitchFamily="50" charset="-128"/>
              <a:ea typeface="ＭＳ Ｐゴシック" panose="020B0600070205080204" pitchFamily="50" charset="-128"/>
            </a:rPr>
            <a:t>・今後は、高齢化により老人福祉に係る扶助費の増加が想定され、生活保護費においても、医療扶助費や介護扶助費が増加傾向にあることから国の政策の動向を注視しながら、各種制度の適切な運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107950</xdr:rowOff>
    </xdr:to>
    <xdr:cxnSp macro="">
      <xdr:nvCxnSpPr>
        <xdr:cNvPr id="188" name="直線コネクタ 187"/>
        <xdr:cNvCxnSpPr/>
      </xdr:nvCxnSpPr>
      <xdr:spPr>
        <a:xfrm flipV="1">
          <a:off x="3987800" y="94070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140607</xdr:rowOff>
    </xdr:to>
    <xdr:cxnSp macro="">
      <xdr:nvCxnSpPr>
        <xdr:cNvPr id="191" name="直線コネクタ 190"/>
        <xdr:cNvCxnSpPr/>
      </xdr:nvCxnSpPr>
      <xdr:spPr>
        <a:xfrm flipV="1">
          <a:off x="3098800" y="953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151493</xdr:rowOff>
    </xdr:to>
    <xdr:cxnSp macro="">
      <xdr:nvCxnSpPr>
        <xdr:cNvPr id="194" name="直線コネクタ 193"/>
        <xdr:cNvCxnSpPr/>
      </xdr:nvCxnSpPr>
      <xdr:spPr>
        <a:xfrm flipV="1">
          <a:off x="2209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197" name="直線コネクタ 196"/>
        <xdr:cNvCxnSpPr/>
      </xdr:nvCxnSpPr>
      <xdr:spPr>
        <a:xfrm flipV="1">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7" name="楕円 206"/>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8" name="扶助費該当値テキスト"/>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1" name="楕円 210"/>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2" name="テキスト ボックス 211"/>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4" name="テキスト ボックス 213"/>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昨年度より増となった。主な要因は繰出金のうち介護保険特別会計への繰出金の増加が要因である。高齢化により介護サービス利用給付費が増加傾向にあることから、扶助費同様に国の政策の動向を注視しながら、各種制度の適切な運用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35560</xdr:rowOff>
    </xdr:to>
    <xdr:cxnSp macro="">
      <xdr:nvCxnSpPr>
        <xdr:cNvPr id="244" name="直線コネクタ 243"/>
        <xdr:cNvCxnSpPr/>
      </xdr:nvCxnSpPr>
      <xdr:spPr>
        <a:xfrm flipV="1">
          <a:off x="16510000" y="921766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7637</xdr:rowOff>
    </xdr:from>
    <xdr:ext cx="762000" cy="259045"/>
    <xdr:sp macro="" textlink="">
      <xdr:nvSpPr>
        <xdr:cNvPr id="245"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35560</xdr:rowOff>
    </xdr:from>
    <xdr:to>
      <xdr:col>82</xdr:col>
      <xdr:colOff>196850</xdr:colOff>
      <xdr:row>60</xdr:row>
      <xdr:rowOff>35560</xdr:rowOff>
    </xdr:to>
    <xdr:cxnSp macro="">
      <xdr:nvCxnSpPr>
        <xdr:cNvPr id="246" name="直線コネクタ 245"/>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146050</xdr:rowOff>
    </xdr:to>
    <xdr:cxnSp macro="">
      <xdr:nvCxnSpPr>
        <xdr:cNvPr id="249" name="直線コネクタ 248"/>
        <xdr:cNvCxnSpPr/>
      </xdr:nvCxnSpPr>
      <xdr:spPr>
        <a:xfrm>
          <a:off x="15671800" y="98272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54610</xdr:rowOff>
    </xdr:to>
    <xdr:cxnSp macro="">
      <xdr:nvCxnSpPr>
        <xdr:cNvPr id="252" name="直線コネクタ 251"/>
        <xdr:cNvCxnSpPr/>
      </xdr:nvCxnSpPr>
      <xdr:spPr>
        <a:xfrm>
          <a:off x="14782800" y="978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60960</xdr:rowOff>
    </xdr:from>
    <xdr:to>
      <xdr:col>78</xdr:col>
      <xdr:colOff>120650</xdr:colOff>
      <xdr:row>56</xdr:row>
      <xdr:rowOff>162560</xdr:rowOff>
    </xdr:to>
    <xdr:sp macro="" textlink="">
      <xdr:nvSpPr>
        <xdr:cNvPr id="253" name="フローチャート: 判断 252"/>
        <xdr:cNvSpPr/>
      </xdr:nvSpPr>
      <xdr:spPr>
        <a:xfrm>
          <a:off x="15621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54" name="テキスト ボックス 253"/>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146050</xdr:rowOff>
    </xdr:to>
    <xdr:cxnSp macro="">
      <xdr:nvCxnSpPr>
        <xdr:cNvPr id="255" name="直線コネクタ 254"/>
        <xdr:cNvCxnSpPr/>
      </xdr:nvCxnSpPr>
      <xdr:spPr>
        <a:xfrm flipV="1">
          <a:off x="13893800" y="9781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6" name="フローチャート: 判断 255"/>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7" name="テキスト ボックス 256"/>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61</xdr:row>
      <xdr:rowOff>24130</xdr:rowOff>
    </xdr:to>
    <xdr:cxnSp macro="">
      <xdr:nvCxnSpPr>
        <xdr:cNvPr id="258" name="直線コネクタ 257"/>
        <xdr:cNvCxnSpPr/>
      </xdr:nvCxnSpPr>
      <xdr:spPr>
        <a:xfrm flipV="1">
          <a:off x="13004800" y="9918700"/>
          <a:ext cx="8890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9" name="フローチャート: 判断 258"/>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0" name="テキスト ボックス 259"/>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2" name="テキスト ボックス 261"/>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9"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0" name="楕円 269"/>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90187</xdr:rowOff>
    </xdr:from>
    <xdr:ext cx="736600" cy="259045"/>
    <xdr:sp macro="" textlink="">
      <xdr:nvSpPr>
        <xdr:cNvPr id="271" name="テキスト ボックス 270"/>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2" name="楕円 271"/>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3" name="テキスト ボックス 272"/>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6" name="楕円 275"/>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7" name="テキスト ボックス 276"/>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係る経常収支比率は昨年度より減少したものの、類似団体・全国・県平均を上回っている状況が続いている。要因として消防やごみ処理などに係る費用を、広域行政事務組合への負担金として支出していることが挙げられるが、この負担金は広域的業務であるスケールメリットを生かしての費用減効果も見込まれる。</a:t>
          </a:r>
        </a:p>
        <a:p>
          <a:r>
            <a:rPr kumimoji="1" lang="ja-JP" altLang="en-US" sz="1200">
              <a:latin typeface="ＭＳ Ｐゴシック" panose="020B0600070205080204" pitchFamily="50" charset="-128"/>
              <a:ea typeface="ＭＳ Ｐゴシック" panose="020B0600070205080204" pitchFamily="50" charset="-128"/>
            </a:rPr>
            <a:t>・さらに、例年交付している各種団体等への補助金についても、必要・公平・有効性の観点を常に持ちながら執行するよう努める。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2" name="直線コネクタ 301"/>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3"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4" name="直線コネクタ 303"/>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140716</xdr:rowOff>
    </xdr:from>
    <xdr:to>
      <xdr:col>82</xdr:col>
      <xdr:colOff>107950</xdr:colOff>
      <xdr:row>39</xdr:row>
      <xdr:rowOff>19558</xdr:rowOff>
    </xdr:to>
    <xdr:cxnSp macro="">
      <xdr:nvCxnSpPr>
        <xdr:cNvPr id="307" name="直線コネクタ 306"/>
        <xdr:cNvCxnSpPr/>
      </xdr:nvCxnSpPr>
      <xdr:spPr>
        <a:xfrm flipV="1">
          <a:off x="15671800" y="66558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39</xdr:row>
      <xdr:rowOff>19558</xdr:rowOff>
    </xdr:to>
    <xdr:cxnSp macro="">
      <xdr:nvCxnSpPr>
        <xdr:cNvPr id="310" name="直線コネクタ 309"/>
        <xdr:cNvCxnSpPr/>
      </xdr:nvCxnSpPr>
      <xdr:spPr>
        <a:xfrm>
          <a:off x="14782800" y="66192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1" name="フローチャート: 判断 310"/>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2" name="テキスト ボックス 311"/>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145288</xdr:rowOff>
    </xdr:to>
    <xdr:cxnSp macro="">
      <xdr:nvCxnSpPr>
        <xdr:cNvPr id="313" name="直線コネクタ 312"/>
        <xdr:cNvCxnSpPr/>
      </xdr:nvCxnSpPr>
      <xdr:spPr>
        <a:xfrm flipV="1">
          <a:off x="13893800" y="66192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4" name="フローチャート: 判断 313"/>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5" name="テキスト ボックス 314"/>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38</xdr:row>
      <xdr:rowOff>145288</xdr:rowOff>
    </xdr:to>
    <xdr:cxnSp macro="">
      <xdr:nvCxnSpPr>
        <xdr:cNvPr id="316" name="直線コネクタ 315"/>
        <xdr:cNvCxnSpPr/>
      </xdr:nvCxnSpPr>
      <xdr:spPr>
        <a:xfrm>
          <a:off x="13004800" y="6235192"/>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9" name="フローチャート: 判断 318"/>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0" name="テキスト ボックス 319"/>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26" name="楕円 325"/>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7" name="補助費等該当値テキスト"/>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28" name="楕円 327"/>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29" name="テキスト ボックス 328"/>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0" name="楕円 329"/>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1" name="テキスト ボックス 330"/>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32" name="楕円 331"/>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33" name="テキスト ボックス 332"/>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4" name="楕円 333"/>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5" name="テキスト ボックス 334"/>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経常収支比率は、昨年度より増加しており、主な要因は、令和２年度発行の合併特例債の償還開始によるものである。依然として類似団体平均を下回る状況だが、「東松島市第２次総合計画後期基本計画」に基づくハード整備の集中期間であり、今後起債借入が増え、公債費の増が見込まれる。そのような中でもより交付税算入率の高い地方債発行に努め、実質的な一般財源負担額をできる限り抑えるよう配慮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5" name="直線コネクタ 364"/>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6" name="公債費最小値テキスト"/>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7" name="直線コネクタ 366"/>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68"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69" name="直線コネクタ 368"/>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75</xdr:row>
      <xdr:rowOff>53522</xdr:rowOff>
    </xdr:to>
    <xdr:cxnSp macro="">
      <xdr:nvCxnSpPr>
        <xdr:cNvPr id="370" name="直線コネクタ 369"/>
        <xdr:cNvCxnSpPr/>
      </xdr:nvCxnSpPr>
      <xdr:spPr>
        <a:xfrm>
          <a:off x="3987800" y="127381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1" name="公債費平均値テキスト"/>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2" name="フローチャート: 判断 371"/>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76</xdr:row>
      <xdr:rowOff>45357</xdr:rowOff>
    </xdr:to>
    <xdr:cxnSp macro="">
      <xdr:nvCxnSpPr>
        <xdr:cNvPr id="373" name="直線コネクタ 372"/>
        <xdr:cNvCxnSpPr/>
      </xdr:nvCxnSpPr>
      <xdr:spPr>
        <a:xfrm flipV="1">
          <a:off x="3098800" y="12738100"/>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4" name="フローチャート: 判断 373"/>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5" name="テキスト ボックス 374"/>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75293</xdr:rowOff>
    </xdr:from>
    <xdr:to>
      <xdr:col>15</xdr:col>
      <xdr:colOff>98425</xdr:colOff>
      <xdr:row>76</xdr:row>
      <xdr:rowOff>45357</xdr:rowOff>
    </xdr:to>
    <xdr:cxnSp macro="">
      <xdr:nvCxnSpPr>
        <xdr:cNvPr id="376" name="直線コネクタ 375"/>
        <xdr:cNvCxnSpPr/>
      </xdr:nvCxnSpPr>
      <xdr:spPr>
        <a:xfrm>
          <a:off x="2209800" y="12934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64407</xdr:rowOff>
    </xdr:from>
    <xdr:to>
      <xdr:col>11</xdr:col>
      <xdr:colOff>9525</xdr:colOff>
      <xdr:row>75</xdr:row>
      <xdr:rowOff>75293</xdr:rowOff>
    </xdr:to>
    <xdr:cxnSp macro="">
      <xdr:nvCxnSpPr>
        <xdr:cNvPr id="379" name="直線コネクタ 378"/>
        <xdr:cNvCxnSpPr/>
      </xdr:nvCxnSpPr>
      <xdr:spPr>
        <a:xfrm>
          <a:off x="1320800" y="12923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0" name="フローチャート: 判断 379"/>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1" name="テキスト ボックス 380"/>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2" name="フローチャート: 判断 381"/>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3" name="テキスト ボックス 382"/>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2722</xdr:rowOff>
    </xdr:from>
    <xdr:to>
      <xdr:col>24</xdr:col>
      <xdr:colOff>76200</xdr:colOff>
      <xdr:row>75</xdr:row>
      <xdr:rowOff>104322</xdr:rowOff>
    </xdr:to>
    <xdr:sp macro="" textlink="">
      <xdr:nvSpPr>
        <xdr:cNvPr id="389" name="楕円 388"/>
        <xdr:cNvSpPr/>
      </xdr:nvSpPr>
      <xdr:spPr>
        <a:xfrm>
          <a:off x="4775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19249</xdr:rowOff>
    </xdr:from>
    <xdr:ext cx="762000" cy="259045"/>
    <xdr:sp macro="" textlink="">
      <xdr:nvSpPr>
        <xdr:cNvPr id="390" name="公債費該当値テキスト"/>
        <xdr:cNvSpPr txBox="1"/>
      </xdr:nvSpPr>
      <xdr:spPr>
        <a:xfrm>
          <a:off x="4914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91" name="楕円 390"/>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92" name="テキスト ボックス 391"/>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3" name="楕円 392"/>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4" name="テキスト ボックス 393"/>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24493</xdr:rowOff>
    </xdr:from>
    <xdr:to>
      <xdr:col>11</xdr:col>
      <xdr:colOff>60325</xdr:colOff>
      <xdr:row>75</xdr:row>
      <xdr:rowOff>126093</xdr:rowOff>
    </xdr:to>
    <xdr:sp macro="" textlink="">
      <xdr:nvSpPr>
        <xdr:cNvPr id="395" name="楕円 394"/>
        <xdr:cNvSpPr/>
      </xdr:nvSpPr>
      <xdr:spPr>
        <a:xfrm>
          <a:off x="2159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136270</xdr:rowOff>
    </xdr:from>
    <xdr:ext cx="762000" cy="259045"/>
    <xdr:sp macro="" textlink="">
      <xdr:nvSpPr>
        <xdr:cNvPr id="396" name="テキスト ボックス 395"/>
        <xdr:cNvSpPr txBox="1"/>
      </xdr:nvSpPr>
      <xdr:spPr>
        <a:xfrm>
          <a:off x="1828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13607</xdr:rowOff>
    </xdr:from>
    <xdr:to>
      <xdr:col>6</xdr:col>
      <xdr:colOff>171450</xdr:colOff>
      <xdr:row>75</xdr:row>
      <xdr:rowOff>115207</xdr:rowOff>
    </xdr:to>
    <xdr:sp macro="" textlink="">
      <xdr:nvSpPr>
        <xdr:cNvPr id="397" name="楕円 396"/>
        <xdr:cNvSpPr/>
      </xdr:nvSpPr>
      <xdr:spPr>
        <a:xfrm>
          <a:off x="1270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125384</xdr:rowOff>
    </xdr:from>
    <xdr:ext cx="762000" cy="259045"/>
    <xdr:sp macro="" textlink="">
      <xdr:nvSpPr>
        <xdr:cNvPr id="398" name="テキスト ボックス 397"/>
        <xdr:cNvSpPr txBox="1"/>
      </xdr:nvSpPr>
      <xdr:spPr>
        <a:xfrm>
          <a:off x="9398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・公債費以外に係る経常収支比率は、昨年度比で減となり、これは、上記で説明してきた扶助費や補助費等などの経常収支比率が減したことによるものである。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・今後は、少子高齢化や施設の老朽化、物価高騰等により比率の増加が懸念される。限られた財源の中で、歳出の抑制を図りながら、より効果的な健全な財政運営に努める。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4" name="直線コネクタ 423"/>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5"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6" name="直線コネクタ 425"/>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7"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8" name="直線コネクタ 427"/>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149861</xdr:rowOff>
    </xdr:to>
    <xdr:cxnSp macro="">
      <xdr:nvCxnSpPr>
        <xdr:cNvPr id="429" name="直線コネクタ 428"/>
        <xdr:cNvCxnSpPr/>
      </xdr:nvCxnSpPr>
      <xdr:spPr>
        <a:xfrm flipV="1">
          <a:off x="15671800" y="135001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0" name="公債費以外平均値テキスト"/>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1" name="フローチャート: 判断 430"/>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149861</xdr:rowOff>
    </xdr:to>
    <xdr:cxnSp macro="">
      <xdr:nvCxnSpPr>
        <xdr:cNvPr id="432" name="直線コネクタ 431"/>
        <xdr:cNvCxnSpPr/>
      </xdr:nvCxnSpPr>
      <xdr:spPr>
        <a:xfrm>
          <a:off x="14782800" y="13404087"/>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3" name="フローチャート: 判断 432"/>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4" name="テキスト ボックス 433"/>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122428</xdr:rowOff>
    </xdr:to>
    <xdr:cxnSp macro="">
      <xdr:nvCxnSpPr>
        <xdr:cNvPr id="435" name="直線コネクタ 434"/>
        <xdr:cNvCxnSpPr/>
      </xdr:nvCxnSpPr>
      <xdr:spPr>
        <a:xfrm flipV="1">
          <a:off x="13893800" y="1340408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6" name="フローチャート: 判断 435"/>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7" name="テキスト ボックス 436"/>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122428</xdr:rowOff>
    </xdr:to>
    <xdr:cxnSp macro="">
      <xdr:nvCxnSpPr>
        <xdr:cNvPr id="438" name="直線コネクタ 437"/>
        <xdr:cNvCxnSpPr/>
      </xdr:nvCxnSpPr>
      <xdr:spPr>
        <a:xfrm>
          <a:off x="13004800" y="13362939"/>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9" name="フローチャート: 判断 438"/>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0" name="テキスト ボックス 439"/>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1" name="フローチャート: 判断 440"/>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2" name="テキスト ボックス 441"/>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8" name="楕円 447"/>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9"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0" name="楕円 449"/>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1" name="テキスト ボックス 450"/>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2" name="楕円 451"/>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3" name="テキスト ボックス 452"/>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4" name="楕円 453"/>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5" name="テキスト ボックス 454"/>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6" name="楕円 455"/>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7" name="テキスト ボックス 456"/>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32527</xdr:rowOff>
    </xdr:from>
    <xdr:to>
      <xdr:col>29</xdr:col>
      <xdr:colOff>127000</xdr:colOff>
      <xdr:row>18</xdr:row>
      <xdr:rowOff>51269</xdr:rowOff>
    </xdr:to>
    <xdr:cxnSp macro="">
      <xdr:nvCxnSpPr>
        <xdr:cNvPr id="49" name="直線コネクタ 48"/>
        <xdr:cNvCxnSpPr/>
      </xdr:nvCxnSpPr>
      <xdr:spPr bwMode="auto">
        <a:xfrm flipV="1">
          <a:off x="5003800" y="3166252"/>
          <a:ext cx="647700" cy="18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51269</xdr:rowOff>
    </xdr:from>
    <xdr:to>
      <xdr:col>26</xdr:col>
      <xdr:colOff>50800</xdr:colOff>
      <xdr:row>18</xdr:row>
      <xdr:rowOff>56149</xdr:rowOff>
    </xdr:to>
    <xdr:cxnSp macro="">
      <xdr:nvCxnSpPr>
        <xdr:cNvPr id="52" name="直線コネクタ 51"/>
        <xdr:cNvCxnSpPr/>
      </xdr:nvCxnSpPr>
      <xdr:spPr bwMode="auto">
        <a:xfrm flipV="1">
          <a:off x="4305300" y="3184994"/>
          <a:ext cx="698500" cy="4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52983</xdr:rowOff>
    </xdr:from>
    <xdr:to>
      <xdr:col>22</xdr:col>
      <xdr:colOff>114300</xdr:colOff>
      <xdr:row>18</xdr:row>
      <xdr:rowOff>56149</xdr:rowOff>
    </xdr:to>
    <xdr:cxnSp macro="">
      <xdr:nvCxnSpPr>
        <xdr:cNvPr id="55" name="直線コネクタ 54"/>
        <xdr:cNvCxnSpPr/>
      </xdr:nvCxnSpPr>
      <xdr:spPr bwMode="auto">
        <a:xfrm>
          <a:off x="3606800" y="3186708"/>
          <a:ext cx="698500" cy="3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52983</xdr:rowOff>
    </xdr:from>
    <xdr:to>
      <xdr:col>18</xdr:col>
      <xdr:colOff>177800</xdr:colOff>
      <xdr:row>18</xdr:row>
      <xdr:rowOff>60268</xdr:rowOff>
    </xdr:to>
    <xdr:cxnSp macro="">
      <xdr:nvCxnSpPr>
        <xdr:cNvPr id="58" name="直線コネクタ 57"/>
        <xdr:cNvCxnSpPr/>
      </xdr:nvCxnSpPr>
      <xdr:spPr bwMode="auto">
        <a:xfrm flipV="1">
          <a:off x="2908300" y="3186708"/>
          <a:ext cx="698500" cy="7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153177</xdr:rowOff>
    </xdr:from>
    <xdr:to>
      <xdr:col>29</xdr:col>
      <xdr:colOff>177800</xdr:colOff>
      <xdr:row>18</xdr:row>
      <xdr:rowOff>83327</xdr:rowOff>
    </xdr:to>
    <xdr:sp macro="" textlink="">
      <xdr:nvSpPr>
        <xdr:cNvPr id="68" name="楕円 67"/>
        <xdr:cNvSpPr/>
      </xdr:nvSpPr>
      <xdr:spPr bwMode="auto">
        <a:xfrm>
          <a:off x="5600700" y="3115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125254</xdr:rowOff>
    </xdr:from>
    <xdr:ext cx="762000" cy="259045"/>
    <xdr:sp macro="" textlink="">
      <xdr:nvSpPr>
        <xdr:cNvPr id="69" name="人口1人当たり決算額の推移該当値テキスト130"/>
        <xdr:cNvSpPr txBox="1"/>
      </xdr:nvSpPr>
      <xdr:spPr>
        <a:xfrm>
          <a:off x="5740400" y="30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469</xdr:rowOff>
    </xdr:from>
    <xdr:to>
      <xdr:col>26</xdr:col>
      <xdr:colOff>101600</xdr:colOff>
      <xdr:row>18</xdr:row>
      <xdr:rowOff>102069</xdr:rowOff>
    </xdr:to>
    <xdr:sp macro="" textlink="">
      <xdr:nvSpPr>
        <xdr:cNvPr id="70" name="楕円 69"/>
        <xdr:cNvSpPr/>
      </xdr:nvSpPr>
      <xdr:spPr bwMode="auto">
        <a:xfrm>
          <a:off x="4953000" y="3134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86846</xdr:rowOff>
    </xdr:from>
    <xdr:ext cx="736600" cy="259045"/>
    <xdr:sp macro="" textlink="">
      <xdr:nvSpPr>
        <xdr:cNvPr id="71" name="テキスト ボックス 70"/>
        <xdr:cNvSpPr txBox="1"/>
      </xdr:nvSpPr>
      <xdr:spPr>
        <a:xfrm>
          <a:off x="4622800" y="322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5349</xdr:rowOff>
    </xdr:from>
    <xdr:to>
      <xdr:col>22</xdr:col>
      <xdr:colOff>165100</xdr:colOff>
      <xdr:row>18</xdr:row>
      <xdr:rowOff>106949</xdr:rowOff>
    </xdr:to>
    <xdr:sp macro="" textlink="">
      <xdr:nvSpPr>
        <xdr:cNvPr id="72" name="楕円 71"/>
        <xdr:cNvSpPr/>
      </xdr:nvSpPr>
      <xdr:spPr bwMode="auto">
        <a:xfrm>
          <a:off x="4254500" y="3139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91726</xdr:rowOff>
    </xdr:from>
    <xdr:ext cx="762000" cy="259045"/>
    <xdr:sp macro="" textlink="">
      <xdr:nvSpPr>
        <xdr:cNvPr id="73" name="テキスト ボックス 72"/>
        <xdr:cNvSpPr txBox="1"/>
      </xdr:nvSpPr>
      <xdr:spPr>
        <a:xfrm>
          <a:off x="3924300" y="322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2183</xdr:rowOff>
    </xdr:from>
    <xdr:to>
      <xdr:col>19</xdr:col>
      <xdr:colOff>38100</xdr:colOff>
      <xdr:row>18</xdr:row>
      <xdr:rowOff>103783</xdr:rowOff>
    </xdr:to>
    <xdr:sp macro="" textlink="">
      <xdr:nvSpPr>
        <xdr:cNvPr id="74" name="楕円 73"/>
        <xdr:cNvSpPr/>
      </xdr:nvSpPr>
      <xdr:spPr bwMode="auto">
        <a:xfrm>
          <a:off x="3556000" y="3135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88560</xdr:rowOff>
    </xdr:from>
    <xdr:ext cx="762000" cy="259045"/>
    <xdr:sp macro="" textlink="">
      <xdr:nvSpPr>
        <xdr:cNvPr id="75" name="テキスト ボックス 74"/>
        <xdr:cNvSpPr txBox="1"/>
      </xdr:nvSpPr>
      <xdr:spPr>
        <a:xfrm>
          <a:off x="3225800" y="322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9468</xdr:rowOff>
    </xdr:from>
    <xdr:to>
      <xdr:col>15</xdr:col>
      <xdr:colOff>101600</xdr:colOff>
      <xdr:row>18</xdr:row>
      <xdr:rowOff>111068</xdr:rowOff>
    </xdr:to>
    <xdr:sp macro="" textlink="">
      <xdr:nvSpPr>
        <xdr:cNvPr id="76" name="楕円 75"/>
        <xdr:cNvSpPr/>
      </xdr:nvSpPr>
      <xdr:spPr bwMode="auto">
        <a:xfrm>
          <a:off x="2857500" y="3143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95845</xdr:rowOff>
    </xdr:from>
    <xdr:ext cx="762000" cy="259045"/>
    <xdr:sp macro="" textlink="">
      <xdr:nvSpPr>
        <xdr:cNvPr id="77" name="テキスト ボックス 76"/>
        <xdr:cNvSpPr txBox="1"/>
      </xdr:nvSpPr>
      <xdr:spPr>
        <a:xfrm>
          <a:off x="2527300" y="322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14415</xdr:rowOff>
    </xdr:from>
    <xdr:to>
      <xdr:col>29</xdr:col>
      <xdr:colOff>127000</xdr:colOff>
      <xdr:row>37</xdr:row>
      <xdr:rowOff>81794</xdr:rowOff>
    </xdr:to>
    <xdr:cxnSp macro="">
      <xdr:nvCxnSpPr>
        <xdr:cNvPr id="111" name="直線コネクタ 110"/>
        <xdr:cNvCxnSpPr/>
      </xdr:nvCxnSpPr>
      <xdr:spPr bwMode="auto">
        <a:xfrm flipV="1">
          <a:off x="5003800" y="7139115"/>
          <a:ext cx="647700" cy="6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95224</xdr:rowOff>
    </xdr:from>
    <xdr:to>
      <xdr:col>26</xdr:col>
      <xdr:colOff>50800</xdr:colOff>
      <xdr:row>37</xdr:row>
      <xdr:rowOff>81794</xdr:rowOff>
    </xdr:to>
    <xdr:cxnSp macro="">
      <xdr:nvCxnSpPr>
        <xdr:cNvPr id="114" name="直線コネクタ 113"/>
        <xdr:cNvCxnSpPr/>
      </xdr:nvCxnSpPr>
      <xdr:spPr bwMode="auto">
        <a:xfrm>
          <a:off x="4305300" y="7048474"/>
          <a:ext cx="698500" cy="15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95224</xdr:rowOff>
    </xdr:from>
    <xdr:to>
      <xdr:col>22</xdr:col>
      <xdr:colOff>114300</xdr:colOff>
      <xdr:row>37</xdr:row>
      <xdr:rowOff>51924</xdr:rowOff>
    </xdr:to>
    <xdr:cxnSp macro="">
      <xdr:nvCxnSpPr>
        <xdr:cNvPr id="117" name="直線コネクタ 116"/>
        <xdr:cNvCxnSpPr/>
      </xdr:nvCxnSpPr>
      <xdr:spPr bwMode="auto">
        <a:xfrm flipV="1">
          <a:off x="3606800" y="7048474"/>
          <a:ext cx="698500" cy="128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51924</xdr:rowOff>
    </xdr:from>
    <xdr:to>
      <xdr:col>18</xdr:col>
      <xdr:colOff>177800</xdr:colOff>
      <xdr:row>37</xdr:row>
      <xdr:rowOff>118313</xdr:rowOff>
    </xdr:to>
    <xdr:cxnSp macro="">
      <xdr:nvCxnSpPr>
        <xdr:cNvPr id="120" name="直線コネクタ 119"/>
        <xdr:cNvCxnSpPr/>
      </xdr:nvCxnSpPr>
      <xdr:spPr bwMode="auto">
        <a:xfrm flipV="1">
          <a:off x="2908300" y="7176624"/>
          <a:ext cx="698500" cy="66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135065</xdr:rowOff>
    </xdr:from>
    <xdr:to>
      <xdr:col>29</xdr:col>
      <xdr:colOff>177800</xdr:colOff>
      <xdr:row>37</xdr:row>
      <xdr:rowOff>65215</xdr:rowOff>
    </xdr:to>
    <xdr:sp macro="" textlink="">
      <xdr:nvSpPr>
        <xdr:cNvPr id="130" name="楕円 129"/>
        <xdr:cNvSpPr/>
      </xdr:nvSpPr>
      <xdr:spPr bwMode="auto">
        <a:xfrm>
          <a:off x="5600700" y="7088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107142</xdr:rowOff>
    </xdr:from>
    <xdr:ext cx="762000" cy="259045"/>
    <xdr:sp macro="" textlink="">
      <xdr:nvSpPr>
        <xdr:cNvPr id="131" name="人口1人当たり決算額の推移該当値テキスト445"/>
        <xdr:cNvSpPr txBox="1"/>
      </xdr:nvSpPr>
      <xdr:spPr>
        <a:xfrm>
          <a:off x="5740400" y="706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30994</xdr:rowOff>
    </xdr:from>
    <xdr:to>
      <xdr:col>26</xdr:col>
      <xdr:colOff>101600</xdr:colOff>
      <xdr:row>37</xdr:row>
      <xdr:rowOff>132594</xdr:rowOff>
    </xdr:to>
    <xdr:sp macro="" textlink="">
      <xdr:nvSpPr>
        <xdr:cNvPr id="132" name="楕円 131"/>
        <xdr:cNvSpPr/>
      </xdr:nvSpPr>
      <xdr:spPr bwMode="auto">
        <a:xfrm>
          <a:off x="4953000" y="7155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117371</xdr:rowOff>
    </xdr:from>
    <xdr:ext cx="736600" cy="259045"/>
    <xdr:sp macro="" textlink="">
      <xdr:nvSpPr>
        <xdr:cNvPr id="133" name="テキスト ボックス 132"/>
        <xdr:cNvSpPr txBox="1"/>
      </xdr:nvSpPr>
      <xdr:spPr>
        <a:xfrm>
          <a:off x="4622800" y="7242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44424</xdr:rowOff>
    </xdr:from>
    <xdr:to>
      <xdr:col>22</xdr:col>
      <xdr:colOff>165100</xdr:colOff>
      <xdr:row>36</xdr:row>
      <xdr:rowOff>146024</xdr:rowOff>
    </xdr:to>
    <xdr:sp macro="" textlink="">
      <xdr:nvSpPr>
        <xdr:cNvPr id="134" name="楕円 133"/>
        <xdr:cNvSpPr/>
      </xdr:nvSpPr>
      <xdr:spPr bwMode="auto">
        <a:xfrm>
          <a:off x="4254500" y="699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156201</xdr:rowOff>
    </xdr:from>
    <xdr:ext cx="762000" cy="259045"/>
    <xdr:sp macro="" textlink="">
      <xdr:nvSpPr>
        <xdr:cNvPr id="135" name="テキスト ボックス 134"/>
        <xdr:cNvSpPr txBox="1"/>
      </xdr:nvSpPr>
      <xdr:spPr>
        <a:xfrm>
          <a:off x="3924300" y="676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1124</xdr:rowOff>
    </xdr:from>
    <xdr:to>
      <xdr:col>19</xdr:col>
      <xdr:colOff>38100</xdr:colOff>
      <xdr:row>37</xdr:row>
      <xdr:rowOff>102724</xdr:rowOff>
    </xdr:to>
    <xdr:sp macro="" textlink="">
      <xdr:nvSpPr>
        <xdr:cNvPr id="136" name="楕円 135"/>
        <xdr:cNvSpPr/>
      </xdr:nvSpPr>
      <xdr:spPr bwMode="auto">
        <a:xfrm>
          <a:off x="3556000" y="7125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87501</xdr:rowOff>
    </xdr:from>
    <xdr:ext cx="762000" cy="259045"/>
    <xdr:sp macro="" textlink="">
      <xdr:nvSpPr>
        <xdr:cNvPr id="137" name="テキスト ボックス 136"/>
        <xdr:cNvSpPr txBox="1"/>
      </xdr:nvSpPr>
      <xdr:spPr>
        <a:xfrm>
          <a:off x="3225800" y="72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67513</xdr:rowOff>
    </xdr:from>
    <xdr:to>
      <xdr:col>15</xdr:col>
      <xdr:colOff>101600</xdr:colOff>
      <xdr:row>37</xdr:row>
      <xdr:rowOff>169113</xdr:rowOff>
    </xdr:to>
    <xdr:sp macro="" textlink="">
      <xdr:nvSpPr>
        <xdr:cNvPr id="138" name="楕円 137"/>
        <xdr:cNvSpPr/>
      </xdr:nvSpPr>
      <xdr:spPr bwMode="auto">
        <a:xfrm>
          <a:off x="2857500" y="719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153890</xdr:rowOff>
    </xdr:from>
    <xdr:ext cx="762000" cy="259045"/>
    <xdr:sp macro="" textlink="">
      <xdr:nvSpPr>
        <xdr:cNvPr id="139" name="テキスト ボックス 138"/>
        <xdr:cNvSpPr txBox="1"/>
      </xdr:nvSpPr>
      <xdr:spPr>
        <a:xfrm>
          <a:off x="2527300" y="727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38,343
38,163
101.30
27,840,909
27,048,293
635,254
10,349,472
14,104,812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64674</xdr:rowOff>
    </xdr:from>
    <xdr:to>
      <xdr:col>24</xdr:col>
      <xdr:colOff>63500</xdr:colOff>
      <xdr:row>37</xdr:row>
      <xdr:rowOff>79281</xdr:rowOff>
    </xdr:to>
    <xdr:cxnSp macro="">
      <xdr:nvCxnSpPr>
        <xdr:cNvPr id="60" name="直線コネクタ 59"/>
        <xdr:cNvCxnSpPr/>
      </xdr:nvCxnSpPr>
      <xdr:spPr>
        <a:xfrm flipV="1">
          <a:off x="3797300" y="6408324"/>
          <a:ext cx="838200" cy="1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79281</xdr:rowOff>
    </xdr:from>
    <xdr:to>
      <xdr:col>19</xdr:col>
      <xdr:colOff>177800</xdr:colOff>
      <xdr:row>37</xdr:row>
      <xdr:rowOff>81994</xdr:rowOff>
    </xdr:to>
    <xdr:cxnSp macro="">
      <xdr:nvCxnSpPr>
        <xdr:cNvPr id="63" name="直線コネクタ 62"/>
        <xdr:cNvCxnSpPr/>
      </xdr:nvCxnSpPr>
      <xdr:spPr>
        <a:xfrm flipV="1">
          <a:off x="2908300" y="6422931"/>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72644</xdr:rowOff>
    </xdr:from>
    <xdr:to>
      <xdr:col>15</xdr:col>
      <xdr:colOff>50800</xdr:colOff>
      <xdr:row>37</xdr:row>
      <xdr:rowOff>81994</xdr:rowOff>
    </xdr:to>
    <xdr:cxnSp macro="">
      <xdr:nvCxnSpPr>
        <xdr:cNvPr id="66" name="直線コネクタ 65"/>
        <xdr:cNvCxnSpPr/>
      </xdr:nvCxnSpPr>
      <xdr:spPr>
        <a:xfrm>
          <a:off x="2019300" y="6416294"/>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72644</xdr:rowOff>
    </xdr:from>
    <xdr:to>
      <xdr:col>10</xdr:col>
      <xdr:colOff>114300</xdr:colOff>
      <xdr:row>37</xdr:row>
      <xdr:rowOff>105806</xdr:rowOff>
    </xdr:to>
    <xdr:cxnSp macro="">
      <xdr:nvCxnSpPr>
        <xdr:cNvPr id="69" name="直線コネクタ 68"/>
        <xdr:cNvCxnSpPr/>
      </xdr:nvCxnSpPr>
      <xdr:spPr>
        <a:xfrm flipV="1">
          <a:off x="1130300" y="6416294"/>
          <a:ext cx="889000" cy="3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13874</xdr:rowOff>
    </xdr:from>
    <xdr:to>
      <xdr:col>24</xdr:col>
      <xdr:colOff>114300</xdr:colOff>
      <xdr:row>37</xdr:row>
      <xdr:rowOff>115474</xdr:rowOff>
    </xdr:to>
    <xdr:sp macro="" textlink="">
      <xdr:nvSpPr>
        <xdr:cNvPr id="79" name="楕円 78"/>
        <xdr:cNvSpPr/>
      </xdr:nvSpPr>
      <xdr:spPr>
        <a:xfrm>
          <a:off x="4584700" y="63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163751</xdr:rowOff>
    </xdr:from>
    <xdr:ext cx="534377" cy="259045"/>
    <xdr:sp macro="" textlink="">
      <xdr:nvSpPr>
        <xdr:cNvPr id="80" name="人件費該当値テキスト"/>
        <xdr:cNvSpPr txBox="1"/>
      </xdr:nvSpPr>
      <xdr:spPr>
        <a:xfrm>
          <a:off x="4686300" y="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28481</xdr:rowOff>
    </xdr:from>
    <xdr:to>
      <xdr:col>20</xdr:col>
      <xdr:colOff>38100</xdr:colOff>
      <xdr:row>37</xdr:row>
      <xdr:rowOff>130081</xdr:rowOff>
    </xdr:to>
    <xdr:sp macro="" textlink="">
      <xdr:nvSpPr>
        <xdr:cNvPr id="81" name="楕円 80"/>
        <xdr:cNvSpPr/>
      </xdr:nvSpPr>
      <xdr:spPr>
        <a:xfrm>
          <a:off x="3746500" y="63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121208</xdr:rowOff>
    </xdr:from>
    <xdr:ext cx="534377" cy="259045"/>
    <xdr:sp macro="" textlink="">
      <xdr:nvSpPr>
        <xdr:cNvPr id="82" name="テキスト ボックス 81"/>
        <xdr:cNvSpPr txBox="1"/>
      </xdr:nvSpPr>
      <xdr:spPr>
        <a:xfrm>
          <a:off x="3530111" y="64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31194</xdr:rowOff>
    </xdr:from>
    <xdr:to>
      <xdr:col>15</xdr:col>
      <xdr:colOff>101600</xdr:colOff>
      <xdr:row>37</xdr:row>
      <xdr:rowOff>132794</xdr:rowOff>
    </xdr:to>
    <xdr:sp macro="" textlink="">
      <xdr:nvSpPr>
        <xdr:cNvPr id="83" name="楕円 82"/>
        <xdr:cNvSpPr/>
      </xdr:nvSpPr>
      <xdr:spPr>
        <a:xfrm>
          <a:off x="2857500" y="63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123921</xdr:rowOff>
    </xdr:from>
    <xdr:ext cx="534377" cy="259045"/>
    <xdr:sp macro="" textlink="">
      <xdr:nvSpPr>
        <xdr:cNvPr id="84" name="テキスト ボックス 83"/>
        <xdr:cNvSpPr txBox="1"/>
      </xdr:nvSpPr>
      <xdr:spPr>
        <a:xfrm>
          <a:off x="2641111" y="646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21844</xdr:rowOff>
    </xdr:from>
    <xdr:to>
      <xdr:col>10</xdr:col>
      <xdr:colOff>165100</xdr:colOff>
      <xdr:row>37</xdr:row>
      <xdr:rowOff>123444</xdr:rowOff>
    </xdr:to>
    <xdr:sp macro="" textlink="">
      <xdr:nvSpPr>
        <xdr:cNvPr id="85" name="楕円 84"/>
        <xdr:cNvSpPr/>
      </xdr:nvSpPr>
      <xdr:spPr>
        <a:xfrm>
          <a:off x="19685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114571</xdr:rowOff>
    </xdr:from>
    <xdr:ext cx="534377" cy="259045"/>
    <xdr:sp macro="" textlink="">
      <xdr:nvSpPr>
        <xdr:cNvPr id="86" name="テキスト ボックス 85"/>
        <xdr:cNvSpPr txBox="1"/>
      </xdr:nvSpPr>
      <xdr:spPr>
        <a:xfrm>
          <a:off x="1752111" y="64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55006</xdr:rowOff>
    </xdr:from>
    <xdr:to>
      <xdr:col>6</xdr:col>
      <xdr:colOff>38100</xdr:colOff>
      <xdr:row>37</xdr:row>
      <xdr:rowOff>156606</xdr:rowOff>
    </xdr:to>
    <xdr:sp macro="" textlink="">
      <xdr:nvSpPr>
        <xdr:cNvPr id="87" name="楕円 86"/>
        <xdr:cNvSpPr/>
      </xdr:nvSpPr>
      <xdr:spPr>
        <a:xfrm>
          <a:off x="1079500" y="63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147733</xdr:rowOff>
    </xdr:from>
    <xdr:ext cx="534377" cy="259045"/>
    <xdr:sp macro="" textlink="">
      <xdr:nvSpPr>
        <xdr:cNvPr id="88" name="テキスト ボックス 87"/>
        <xdr:cNvSpPr txBox="1"/>
      </xdr:nvSpPr>
      <xdr:spPr>
        <a:xfrm>
          <a:off x="863111" y="64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76931</xdr:rowOff>
    </xdr:from>
    <xdr:to>
      <xdr:col>24</xdr:col>
      <xdr:colOff>63500</xdr:colOff>
      <xdr:row>56</xdr:row>
      <xdr:rowOff>121759</xdr:rowOff>
    </xdr:to>
    <xdr:cxnSp macro="">
      <xdr:nvCxnSpPr>
        <xdr:cNvPr id="115" name="直線コネクタ 114"/>
        <xdr:cNvCxnSpPr/>
      </xdr:nvCxnSpPr>
      <xdr:spPr>
        <a:xfrm>
          <a:off x="3797300" y="9678131"/>
          <a:ext cx="838200" cy="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76931</xdr:rowOff>
    </xdr:from>
    <xdr:to>
      <xdr:col>19</xdr:col>
      <xdr:colOff>177800</xdr:colOff>
      <xdr:row>56</xdr:row>
      <xdr:rowOff>125010</xdr:rowOff>
    </xdr:to>
    <xdr:cxnSp macro="">
      <xdr:nvCxnSpPr>
        <xdr:cNvPr id="118" name="直線コネクタ 117"/>
        <xdr:cNvCxnSpPr/>
      </xdr:nvCxnSpPr>
      <xdr:spPr>
        <a:xfrm flipV="1">
          <a:off x="2908300" y="9678131"/>
          <a:ext cx="889000"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56069</xdr:rowOff>
    </xdr:from>
    <xdr:to>
      <xdr:col>15</xdr:col>
      <xdr:colOff>50800</xdr:colOff>
      <xdr:row>56</xdr:row>
      <xdr:rowOff>125010</xdr:rowOff>
    </xdr:to>
    <xdr:cxnSp macro="">
      <xdr:nvCxnSpPr>
        <xdr:cNvPr id="121" name="直線コネクタ 120"/>
        <xdr:cNvCxnSpPr/>
      </xdr:nvCxnSpPr>
      <xdr:spPr>
        <a:xfrm>
          <a:off x="2019300" y="9657269"/>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56069</xdr:rowOff>
    </xdr:from>
    <xdr:to>
      <xdr:col>10</xdr:col>
      <xdr:colOff>114300</xdr:colOff>
      <xdr:row>56</xdr:row>
      <xdr:rowOff>91781</xdr:rowOff>
    </xdr:to>
    <xdr:cxnSp macro="">
      <xdr:nvCxnSpPr>
        <xdr:cNvPr id="124" name="直線コネクタ 123"/>
        <xdr:cNvCxnSpPr/>
      </xdr:nvCxnSpPr>
      <xdr:spPr>
        <a:xfrm flipV="1">
          <a:off x="1130300" y="9657269"/>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70959</xdr:rowOff>
    </xdr:from>
    <xdr:to>
      <xdr:col>24</xdr:col>
      <xdr:colOff>114300</xdr:colOff>
      <xdr:row>57</xdr:row>
      <xdr:rowOff>1109</xdr:rowOff>
    </xdr:to>
    <xdr:sp macro="" textlink="">
      <xdr:nvSpPr>
        <xdr:cNvPr id="134" name="楕円 133"/>
        <xdr:cNvSpPr/>
      </xdr:nvSpPr>
      <xdr:spPr>
        <a:xfrm>
          <a:off x="4584700" y="967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49386</xdr:rowOff>
    </xdr:from>
    <xdr:ext cx="534377" cy="259045"/>
    <xdr:sp macro="" textlink="">
      <xdr:nvSpPr>
        <xdr:cNvPr id="135" name="物件費該当値テキスト"/>
        <xdr:cNvSpPr txBox="1"/>
      </xdr:nvSpPr>
      <xdr:spPr>
        <a:xfrm>
          <a:off x="4686300" y="96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26131</xdr:rowOff>
    </xdr:from>
    <xdr:to>
      <xdr:col>20</xdr:col>
      <xdr:colOff>38100</xdr:colOff>
      <xdr:row>56</xdr:row>
      <xdr:rowOff>127731</xdr:rowOff>
    </xdr:to>
    <xdr:sp macro="" textlink="">
      <xdr:nvSpPr>
        <xdr:cNvPr id="136" name="楕円 135"/>
        <xdr:cNvSpPr/>
      </xdr:nvSpPr>
      <xdr:spPr>
        <a:xfrm>
          <a:off x="3746500" y="96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144258</xdr:rowOff>
    </xdr:from>
    <xdr:ext cx="534377" cy="259045"/>
    <xdr:sp macro="" textlink="">
      <xdr:nvSpPr>
        <xdr:cNvPr id="137" name="テキスト ボックス 136"/>
        <xdr:cNvSpPr txBox="1"/>
      </xdr:nvSpPr>
      <xdr:spPr>
        <a:xfrm>
          <a:off x="3530111" y="94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74210</xdr:rowOff>
    </xdr:from>
    <xdr:to>
      <xdr:col>15</xdr:col>
      <xdr:colOff>101600</xdr:colOff>
      <xdr:row>57</xdr:row>
      <xdr:rowOff>4360</xdr:rowOff>
    </xdr:to>
    <xdr:sp macro="" textlink="">
      <xdr:nvSpPr>
        <xdr:cNvPr id="138" name="楕円 137"/>
        <xdr:cNvSpPr/>
      </xdr:nvSpPr>
      <xdr:spPr>
        <a:xfrm>
          <a:off x="2857500" y="96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166937</xdr:rowOff>
    </xdr:from>
    <xdr:ext cx="534377" cy="259045"/>
    <xdr:sp macro="" textlink="">
      <xdr:nvSpPr>
        <xdr:cNvPr id="139" name="テキスト ボックス 138"/>
        <xdr:cNvSpPr txBox="1"/>
      </xdr:nvSpPr>
      <xdr:spPr>
        <a:xfrm>
          <a:off x="2641111" y="97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5269</xdr:rowOff>
    </xdr:from>
    <xdr:to>
      <xdr:col>10</xdr:col>
      <xdr:colOff>165100</xdr:colOff>
      <xdr:row>56</xdr:row>
      <xdr:rowOff>106869</xdr:rowOff>
    </xdr:to>
    <xdr:sp macro="" textlink="">
      <xdr:nvSpPr>
        <xdr:cNvPr id="140" name="楕円 139"/>
        <xdr:cNvSpPr/>
      </xdr:nvSpPr>
      <xdr:spPr>
        <a:xfrm>
          <a:off x="1968500" y="9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123396</xdr:rowOff>
    </xdr:from>
    <xdr:ext cx="534377" cy="259045"/>
    <xdr:sp macro="" textlink="">
      <xdr:nvSpPr>
        <xdr:cNvPr id="141" name="テキスト ボックス 140"/>
        <xdr:cNvSpPr txBox="1"/>
      </xdr:nvSpPr>
      <xdr:spPr>
        <a:xfrm>
          <a:off x="1752111" y="93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40981</xdr:rowOff>
    </xdr:from>
    <xdr:to>
      <xdr:col>6</xdr:col>
      <xdr:colOff>38100</xdr:colOff>
      <xdr:row>56</xdr:row>
      <xdr:rowOff>142581</xdr:rowOff>
    </xdr:to>
    <xdr:sp macro="" textlink="">
      <xdr:nvSpPr>
        <xdr:cNvPr id="142" name="楕円 141"/>
        <xdr:cNvSpPr/>
      </xdr:nvSpPr>
      <xdr:spPr>
        <a:xfrm>
          <a:off x="1079500" y="96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159108</xdr:rowOff>
    </xdr:from>
    <xdr:ext cx="534377" cy="259045"/>
    <xdr:sp macro="" textlink="">
      <xdr:nvSpPr>
        <xdr:cNvPr id="143" name="テキスト ボックス 142"/>
        <xdr:cNvSpPr txBox="1"/>
      </xdr:nvSpPr>
      <xdr:spPr>
        <a:xfrm>
          <a:off x="863111" y="94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168139</xdr:rowOff>
    </xdr:from>
    <xdr:to>
      <xdr:col>24</xdr:col>
      <xdr:colOff>63500</xdr:colOff>
      <xdr:row>76</xdr:row>
      <xdr:rowOff>43093</xdr:rowOff>
    </xdr:to>
    <xdr:cxnSp macro="">
      <xdr:nvCxnSpPr>
        <xdr:cNvPr id="170" name="直線コネクタ 169"/>
        <xdr:cNvCxnSpPr/>
      </xdr:nvCxnSpPr>
      <xdr:spPr>
        <a:xfrm flipV="1">
          <a:off x="3797300" y="13026889"/>
          <a:ext cx="838200" cy="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43093</xdr:rowOff>
    </xdr:from>
    <xdr:to>
      <xdr:col>19</xdr:col>
      <xdr:colOff>177800</xdr:colOff>
      <xdr:row>76</xdr:row>
      <xdr:rowOff>68948</xdr:rowOff>
    </xdr:to>
    <xdr:cxnSp macro="">
      <xdr:nvCxnSpPr>
        <xdr:cNvPr id="173" name="直線コネクタ 172"/>
        <xdr:cNvCxnSpPr/>
      </xdr:nvCxnSpPr>
      <xdr:spPr>
        <a:xfrm flipV="1">
          <a:off x="2908300" y="13073293"/>
          <a:ext cx="889000" cy="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9855</xdr:rowOff>
    </xdr:from>
    <xdr:to>
      <xdr:col>15</xdr:col>
      <xdr:colOff>50800</xdr:colOff>
      <xdr:row>76</xdr:row>
      <xdr:rowOff>68948</xdr:rowOff>
    </xdr:to>
    <xdr:cxnSp macro="">
      <xdr:nvCxnSpPr>
        <xdr:cNvPr id="176" name="直線コネクタ 175"/>
        <xdr:cNvCxnSpPr/>
      </xdr:nvCxnSpPr>
      <xdr:spPr>
        <a:xfrm>
          <a:off x="2019300" y="13040055"/>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9855</xdr:rowOff>
    </xdr:from>
    <xdr:to>
      <xdr:col>10</xdr:col>
      <xdr:colOff>114300</xdr:colOff>
      <xdr:row>76</xdr:row>
      <xdr:rowOff>63874</xdr:rowOff>
    </xdr:to>
    <xdr:cxnSp macro="">
      <xdr:nvCxnSpPr>
        <xdr:cNvPr id="179" name="直線コネクタ 178"/>
        <xdr:cNvCxnSpPr/>
      </xdr:nvCxnSpPr>
      <xdr:spPr>
        <a:xfrm flipV="1">
          <a:off x="1130300" y="13040055"/>
          <a:ext cx="889000" cy="5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167888</xdr:rowOff>
    </xdr:from>
    <xdr:ext cx="469744" cy="259045"/>
    <xdr:sp macro="" textlink="">
      <xdr:nvSpPr>
        <xdr:cNvPr id="181" name="テキスト ボックス 180"/>
        <xdr:cNvSpPr txBox="1"/>
      </xdr:nvSpPr>
      <xdr:spPr>
        <a:xfrm>
          <a:off x="1784428" y="1336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macro="" textlink="">
      <xdr:nvSpPr>
        <xdr:cNvPr id="183" name="テキスト ボックス 182"/>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117338</xdr:rowOff>
    </xdr:from>
    <xdr:to>
      <xdr:col>24</xdr:col>
      <xdr:colOff>114300</xdr:colOff>
      <xdr:row>76</xdr:row>
      <xdr:rowOff>47489</xdr:rowOff>
    </xdr:to>
    <xdr:sp macro="" textlink="">
      <xdr:nvSpPr>
        <xdr:cNvPr id="189" name="楕円 188"/>
        <xdr:cNvSpPr/>
      </xdr:nvSpPr>
      <xdr:spPr>
        <a:xfrm>
          <a:off x="4584700" y="129760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140215</xdr:rowOff>
    </xdr:from>
    <xdr:ext cx="534377" cy="259045"/>
    <xdr:sp macro="" textlink="">
      <xdr:nvSpPr>
        <xdr:cNvPr id="190" name="維持補修費該当値テキスト"/>
        <xdr:cNvSpPr txBox="1"/>
      </xdr:nvSpPr>
      <xdr:spPr>
        <a:xfrm>
          <a:off x="4686300" y="128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163743</xdr:rowOff>
    </xdr:from>
    <xdr:to>
      <xdr:col>20</xdr:col>
      <xdr:colOff>38100</xdr:colOff>
      <xdr:row>76</xdr:row>
      <xdr:rowOff>93893</xdr:rowOff>
    </xdr:to>
    <xdr:sp macro="" textlink="">
      <xdr:nvSpPr>
        <xdr:cNvPr id="191" name="楕円 190"/>
        <xdr:cNvSpPr/>
      </xdr:nvSpPr>
      <xdr:spPr>
        <a:xfrm>
          <a:off x="3746500" y="1302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110420</xdr:rowOff>
    </xdr:from>
    <xdr:ext cx="534377" cy="259045"/>
    <xdr:sp macro="" textlink="">
      <xdr:nvSpPr>
        <xdr:cNvPr id="192" name="テキスト ボックス 191"/>
        <xdr:cNvSpPr txBox="1"/>
      </xdr:nvSpPr>
      <xdr:spPr>
        <a:xfrm>
          <a:off x="3530111" y="1279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18148</xdr:rowOff>
    </xdr:from>
    <xdr:to>
      <xdr:col>15</xdr:col>
      <xdr:colOff>101600</xdr:colOff>
      <xdr:row>76</xdr:row>
      <xdr:rowOff>119748</xdr:rowOff>
    </xdr:to>
    <xdr:sp macro="" textlink="">
      <xdr:nvSpPr>
        <xdr:cNvPr id="193" name="楕円 192"/>
        <xdr:cNvSpPr/>
      </xdr:nvSpPr>
      <xdr:spPr>
        <a:xfrm>
          <a:off x="2857500" y="130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136276</xdr:rowOff>
    </xdr:from>
    <xdr:ext cx="534377" cy="259045"/>
    <xdr:sp macro="" textlink="">
      <xdr:nvSpPr>
        <xdr:cNvPr id="194" name="テキスト ボックス 193"/>
        <xdr:cNvSpPr txBox="1"/>
      </xdr:nvSpPr>
      <xdr:spPr>
        <a:xfrm>
          <a:off x="2641111" y="128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130505</xdr:rowOff>
    </xdr:from>
    <xdr:to>
      <xdr:col>10</xdr:col>
      <xdr:colOff>165100</xdr:colOff>
      <xdr:row>76</xdr:row>
      <xdr:rowOff>60655</xdr:rowOff>
    </xdr:to>
    <xdr:sp macro="" textlink="">
      <xdr:nvSpPr>
        <xdr:cNvPr id="195" name="楕円 194"/>
        <xdr:cNvSpPr/>
      </xdr:nvSpPr>
      <xdr:spPr>
        <a:xfrm>
          <a:off x="1968500" y="129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77182</xdr:rowOff>
    </xdr:from>
    <xdr:ext cx="534377" cy="259045"/>
    <xdr:sp macro="" textlink="">
      <xdr:nvSpPr>
        <xdr:cNvPr id="196" name="テキスト ボックス 195"/>
        <xdr:cNvSpPr txBox="1"/>
      </xdr:nvSpPr>
      <xdr:spPr>
        <a:xfrm>
          <a:off x="1752111" y="127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13074</xdr:rowOff>
    </xdr:from>
    <xdr:to>
      <xdr:col>6</xdr:col>
      <xdr:colOff>38100</xdr:colOff>
      <xdr:row>76</xdr:row>
      <xdr:rowOff>114674</xdr:rowOff>
    </xdr:to>
    <xdr:sp macro="" textlink="">
      <xdr:nvSpPr>
        <xdr:cNvPr id="197" name="楕円 196"/>
        <xdr:cNvSpPr/>
      </xdr:nvSpPr>
      <xdr:spPr>
        <a:xfrm>
          <a:off x="1079500" y="130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131201</xdr:rowOff>
    </xdr:from>
    <xdr:ext cx="534377" cy="259045"/>
    <xdr:sp macro="" textlink="">
      <xdr:nvSpPr>
        <xdr:cNvPr id="198" name="テキスト ボックス 197"/>
        <xdr:cNvSpPr txBox="1"/>
      </xdr:nvSpPr>
      <xdr:spPr>
        <a:xfrm>
          <a:off x="863111" y="128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2253</xdr:rowOff>
    </xdr:from>
    <xdr:to>
      <xdr:col>24</xdr:col>
      <xdr:colOff>63500</xdr:colOff>
      <xdr:row>98</xdr:row>
      <xdr:rowOff>59435</xdr:rowOff>
    </xdr:to>
    <xdr:cxnSp macro="">
      <xdr:nvCxnSpPr>
        <xdr:cNvPr id="230" name="直線コネクタ 229"/>
        <xdr:cNvCxnSpPr/>
      </xdr:nvCxnSpPr>
      <xdr:spPr>
        <a:xfrm flipV="1">
          <a:off x="3797300" y="16804353"/>
          <a:ext cx="8382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59435</xdr:rowOff>
    </xdr:from>
    <xdr:to>
      <xdr:col>19</xdr:col>
      <xdr:colOff>177800</xdr:colOff>
      <xdr:row>98</xdr:row>
      <xdr:rowOff>114071</xdr:rowOff>
    </xdr:to>
    <xdr:cxnSp macro="">
      <xdr:nvCxnSpPr>
        <xdr:cNvPr id="233" name="直線コネクタ 232"/>
        <xdr:cNvCxnSpPr/>
      </xdr:nvCxnSpPr>
      <xdr:spPr>
        <a:xfrm flipV="1">
          <a:off x="2908300" y="16861535"/>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113776</xdr:rowOff>
    </xdr:from>
    <xdr:to>
      <xdr:col>15</xdr:col>
      <xdr:colOff>50800</xdr:colOff>
      <xdr:row>98</xdr:row>
      <xdr:rowOff>114071</xdr:rowOff>
    </xdr:to>
    <xdr:cxnSp macro="">
      <xdr:nvCxnSpPr>
        <xdr:cNvPr id="236" name="直線コネクタ 235"/>
        <xdr:cNvCxnSpPr/>
      </xdr:nvCxnSpPr>
      <xdr:spPr>
        <a:xfrm>
          <a:off x="2019300" y="16915876"/>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113776</xdr:rowOff>
    </xdr:from>
    <xdr:to>
      <xdr:col>10</xdr:col>
      <xdr:colOff>114300</xdr:colOff>
      <xdr:row>98</xdr:row>
      <xdr:rowOff>139635</xdr:rowOff>
    </xdr:to>
    <xdr:cxnSp macro="">
      <xdr:nvCxnSpPr>
        <xdr:cNvPr id="239" name="直線コネクタ 238"/>
        <xdr:cNvCxnSpPr/>
      </xdr:nvCxnSpPr>
      <xdr:spPr>
        <a:xfrm flipV="1">
          <a:off x="1130300" y="16915876"/>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122903</xdr:rowOff>
    </xdr:from>
    <xdr:to>
      <xdr:col>24</xdr:col>
      <xdr:colOff>114300</xdr:colOff>
      <xdr:row>98</xdr:row>
      <xdr:rowOff>53053</xdr:rowOff>
    </xdr:to>
    <xdr:sp macro="" textlink="">
      <xdr:nvSpPr>
        <xdr:cNvPr id="249" name="楕円 248"/>
        <xdr:cNvSpPr/>
      </xdr:nvSpPr>
      <xdr:spPr>
        <a:xfrm>
          <a:off x="4584700" y="1675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37830</xdr:rowOff>
    </xdr:from>
    <xdr:ext cx="534377" cy="259045"/>
    <xdr:sp macro="" textlink="">
      <xdr:nvSpPr>
        <xdr:cNvPr id="250" name="扶助費該当値テキスト"/>
        <xdr:cNvSpPr txBox="1"/>
      </xdr:nvSpPr>
      <xdr:spPr>
        <a:xfrm>
          <a:off x="4686300" y="1666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8635</xdr:rowOff>
    </xdr:from>
    <xdr:to>
      <xdr:col>20</xdr:col>
      <xdr:colOff>38100</xdr:colOff>
      <xdr:row>98</xdr:row>
      <xdr:rowOff>110235</xdr:rowOff>
    </xdr:to>
    <xdr:sp macro="" textlink="">
      <xdr:nvSpPr>
        <xdr:cNvPr id="251" name="楕円 250"/>
        <xdr:cNvSpPr/>
      </xdr:nvSpPr>
      <xdr:spPr>
        <a:xfrm>
          <a:off x="3746500" y="168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101362</xdr:rowOff>
    </xdr:from>
    <xdr:ext cx="534377" cy="259045"/>
    <xdr:sp macro="" textlink="">
      <xdr:nvSpPr>
        <xdr:cNvPr id="252" name="テキスト ボックス 251"/>
        <xdr:cNvSpPr txBox="1"/>
      </xdr:nvSpPr>
      <xdr:spPr>
        <a:xfrm>
          <a:off x="3530111" y="169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63271</xdr:rowOff>
    </xdr:from>
    <xdr:to>
      <xdr:col>15</xdr:col>
      <xdr:colOff>101600</xdr:colOff>
      <xdr:row>98</xdr:row>
      <xdr:rowOff>164871</xdr:rowOff>
    </xdr:to>
    <xdr:sp macro="" textlink="">
      <xdr:nvSpPr>
        <xdr:cNvPr id="253" name="楕円 252"/>
        <xdr:cNvSpPr/>
      </xdr:nvSpPr>
      <xdr:spPr>
        <a:xfrm>
          <a:off x="2857500" y="168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155998</xdr:rowOff>
    </xdr:from>
    <xdr:ext cx="534377" cy="259045"/>
    <xdr:sp macro="" textlink="">
      <xdr:nvSpPr>
        <xdr:cNvPr id="254" name="テキスト ボックス 253"/>
        <xdr:cNvSpPr txBox="1"/>
      </xdr:nvSpPr>
      <xdr:spPr>
        <a:xfrm>
          <a:off x="2641111" y="169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62976</xdr:rowOff>
    </xdr:from>
    <xdr:to>
      <xdr:col>10</xdr:col>
      <xdr:colOff>165100</xdr:colOff>
      <xdr:row>98</xdr:row>
      <xdr:rowOff>164576</xdr:rowOff>
    </xdr:to>
    <xdr:sp macro="" textlink="">
      <xdr:nvSpPr>
        <xdr:cNvPr id="255" name="楕円 254"/>
        <xdr:cNvSpPr/>
      </xdr:nvSpPr>
      <xdr:spPr>
        <a:xfrm>
          <a:off x="1968500" y="168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155703</xdr:rowOff>
    </xdr:from>
    <xdr:ext cx="534377" cy="259045"/>
    <xdr:sp macro="" textlink="">
      <xdr:nvSpPr>
        <xdr:cNvPr id="256" name="テキスト ボックス 255"/>
        <xdr:cNvSpPr txBox="1"/>
      </xdr:nvSpPr>
      <xdr:spPr>
        <a:xfrm>
          <a:off x="1752111" y="1695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88835</xdr:rowOff>
    </xdr:from>
    <xdr:to>
      <xdr:col>6</xdr:col>
      <xdr:colOff>38100</xdr:colOff>
      <xdr:row>99</xdr:row>
      <xdr:rowOff>18985</xdr:rowOff>
    </xdr:to>
    <xdr:sp macro="" textlink="">
      <xdr:nvSpPr>
        <xdr:cNvPr id="257" name="楕円 256"/>
        <xdr:cNvSpPr/>
      </xdr:nvSpPr>
      <xdr:spPr>
        <a:xfrm>
          <a:off x="1079500" y="168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10112</xdr:rowOff>
    </xdr:from>
    <xdr:ext cx="534377" cy="259045"/>
    <xdr:sp macro="" textlink="">
      <xdr:nvSpPr>
        <xdr:cNvPr id="258" name="テキスト ボックス 257"/>
        <xdr:cNvSpPr txBox="1"/>
      </xdr:nvSpPr>
      <xdr:spPr>
        <a:xfrm>
          <a:off x="863111" y="1698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126464</xdr:rowOff>
    </xdr:from>
    <xdr:to>
      <xdr:col>55</xdr:col>
      <xdr:colOff>0</xdr:colOff>
      <xdr:row>36</xdr:row>
      <xdr:rowOff>159584</xdr:rowOff>
    </xdr:to>
    <xdr:cxnSp macro="">
      <xdr:nvCxnSpPr>
        <xdr:cNvPr id="287" name="直線コネクタ 286"/>
        <xdr:cNvCxnSpPr/>
      </xdr:nvCxnSpPr>
      <xdr:spPr>
        <a:xfrm>
          <a:off x="9639300" y="6298664"/>
          <a:ext cx="838200" cy="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11612</xdr:rowOff>
    </xdr:from>
    <xdr:to>
      <xdr:col>50</xdr:col>
      <xdr:colOff>114300</xdr:colOff>
      <xdr:row>36</xdr:row>
      <xdr:rowOff>126464</xdr:rowOff>
    </xdr:to>
    <xdr:cxnSp macro="">
      <xdr:nvCxnSpPr>
        <xdr:cNvPr id="290" name="直線コネクタ 289"/>
        <xdr:cNvCxnSpPr/>
      </xdr:nvCxnSpPr>
      <xdr:spPr>
        <a:xfrm>
          <a:off x="8750300" y="6183812"/>
          <a:ext cx="889000" cy="1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108256</xdr:rowOff>
    </xdr:from>
    <xdr:to>
      <xdr:col>45</xdr:col>
      <xdr:colOff>177800</xdr:colOff>
      <xdr:row>36</xdr:row>
      <xdr:rowOff>11612</xdr:rowOff>
    </xdr:to>
    <xdr:cxnSp macro="">
      <xdr:nvCxnSpPr>
        <xdr:cNvPr id="293" name="直線コネクタ 292"/>
        <xdr:cNvCxnSpPr/>
      </xdr:nvCxnSpPr>
      <xdr:spPr>
        <a:xfrm>
          <a:off x="7861300" y="5594656"/>
          <a:ext cx="889000" cy="58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108256</xdr:rowOff>
    </xdr:from>
    <xdr:to>
      <xdr:col>41</xdr:col>
      <xdr:colOff>50800</xdr:colOff>
      <xdr:row>35</xdr:row>
      <xdr:rowOff>85385</xdr:rowOff>
    </xdr:to>
    <xdr:cxnSp macro="">
      <xdr:nvCxnSpPr>
        <xdr:cNvPr id="296" name="直線コネクタ 295"/>
        <xdr:cNvCxnSpPr/>
      </xdr:nvCxnSpPr>
      <xdr:spPr>
        <a:xfrm flipV="1">
          <a:off x="6972300" y="5594656"/>
          <a:ext cx="889000" cy="49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108784</xdr:rowOff>
    </xdr:from>
    <xdr:to>
      <xdr:col>55</xdr:col>
      <xdr:colOff>50800</xdr:colOff>
      <xdr:row>37</xdr:row>
      <xdr:rowOff>38934</xdr:rowOff>
    </xdr:to>
    <xdr:sp macro="" textlink="">
      <xdr:nvSpPr>
        <xdr:cNvPr id="306" name="楕円 305"/>
        <xdr:cNvSpPr/>
      </xdr:nvSpPr>
      <xdr:spPr>
        <a:xfrm>
          <a:off x="10426700" y="628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131661</xdr:rowOff>
    </xdr:from>
    <xdr:ext cx="599010" cy="259045"/>
    <xdr:sp macro="" textlink="">
      <xdr:nvSpPr>
        <xdr:cNvPr id="307" name="補助費等該当値テキスト"/>
        <xdr:cNvSpPr txBox="1"/>
      </xdr:nvSpPr>
      <xdr:spPr>
        <a:xfrm>
          <a:off x="10528300" y="613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75664</xdr:rowOff>
    </xdr:from>
    <xdr:to>
      <xdr:col>50</xdr:col>
      <xdr:colOff>165100</xdr:colOff>
      <xdr:row>37</xdr:row>
      <xdr:rowOff>5814</xdr:rowOff>
    </xdr:to>
    <xdr:sp macro="" textlink="">
      <xdr:nvSpPr>
        <xdr:cNvPr id="308" name="楕円 307"/>
        <xdr:cNvSpPr/>
      </xdr:nvSpPr>
      <xdr:spPr>
        <a:xfrm>
          <a:off x="9588500" y="62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22341</xdr:rowOff>
    </xdr:from>
    <xdr:ext cx="599010" cy="259045"/>
    <xdr:sp macro="" textlink="">
      <xdr:nvSpPr>
        <xdr:cNvPr id="309" name="テキスト ボックス 308"/>
        <xdr:cNvSpPr txBox="1"/>
      </xdr:nvSpPr>
      <xdr:spPr>
        <a:xfrm>
          <a:off x="9339795" y="60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132262</xdr:rowOff>
    </xdr:from>
    <xdr:to>
      <xdr:col>46</xdr:col>
      <xdr:colOff>38100</xdr:colOff>
      <xdr:row>36</xdr:row>
      <xdr:rowOff>62412</xdr:rowOff>
    </xdr:to>
    <xdr:sp macro="" textlink="">
      <xdr:nvSpPr>
        <xdr:cNvPr id="310" name="楕円 309"/>
        <xdr:cNvSpPr/>
      </xdr:nvSpPr>
      <xdr:spPr>
        <a:xfrm>
          <a:off x="8699500" y="613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78939</xdr:rowOff>
    </xdr:from>
    <xdr:ext cx="599010" cy="259045"/>
    <xdr:sp macro="" textlink="">
      <xdr:nvSpPr>
        <xdr:cNvPr id="311" name="テキスト ボックス 310"/>
        <xdr:cNvSpPr txBox="1"/>
      </xdr:nvSpPr>
      <xdr:spPr>
        <a:xfrm>
          <a:off x="8450795" y="590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57456</xdr:rowOff>
    </xdr:from>
    <xdr:to>
      <xdr:col>41</xdr:col>
      <xdr:colOff>101600</xdr:colOff>
      <xdr:row>32</xdr:row>
      <xdr:rowOff>159056</xdr:rowOff>
    </xdr:to>
    <xdr:sp macro="" textlink="">
      <xdr:nvSpPr>
        <xdr:cNvPr id="312" name="楕円 311"/>
        <xdr:cNvSpPr/>
      </xdr:nvSpPr>
      <xdr:spPr>
        <a:xfrm>
          <a:off x="7810500" y="55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4133</xdr:rowOff>
    </xdr:from>
    <xdr:ext cx="599010" cy="259045"/>
    <xdr:sp macro="" textlink="">
      <xdr:nvSpPr>
        <xdr:cNvPr id="313" name="テキスト ボックス 312"/>
        <xdr:cNvSpPr txBox="1"/>
      </xdr:nvSpPr>
      <xdr:spPr>
        <a:xfrm>
          <a:off x="7561795" y="531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34585</xdr:rowOff>
    </xdr:from>
    <xdr:to>
      <xdr:col>36</xdr:col>
      <xdr:colOff>165100</xdr:colOff>
      <xdr:row>35</xdr:row>
      <xdr:rowOff>136185</xdr:rowOff>
    </xdr:to>
    <xdr:sp macro="" textlink="">
      <xdr:nvSpPr>
        <xdr:cNvPr id="314" name="楕円 313"/>
        <xdr:cNvSpPr/>
      </xdr:nvSpPr>
      <xdr:spPr>
        <a:xfrm>
          <a:off x="6921500" y="60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152712</xdr:rowOff>
    </xdr:from>
    <xdr:ext cx="599010" cy="259045"/>
    <xdr:sp macro="" textlink="">
      <xdr:nvSpPr>
        <xdr:cNvPr id="315" name="テキスト ボックス 314"/>
        <xdr:cNvSpPr txBox="1"/>
      </xdr:nvSpPr>
      <xdr:spPr>
        <a:xfrm>
          <a:off x="6672795" y="581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155011</xdr:rowOff>
    </xdr:from>
    <xdr:to>
      <xdr:col>55</xdr:col>
      <xdr:colOff>0</xdr:colOff>
      <xdr:row>55</xdr:row>
      <xdr:rowOff>30063</xdr:rowOff>
    </xdr:to>
    <xdr:cxnSp macro="">
      <xdr:nvCxnSpPr>
        <xdr:cNvPr id="340" name="直線コネクタ 339"/>
        <xdr:cNvCxnSpPr/>
      </xdr:nvCxnSpPr>
      <xdr:spPr>
        <a:xfrm flipV="1">
          <a:off x="9639300" y="9241861"/>
          <a:ext cx="838200" cy="21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92317</xdr:rowOff>
    </xdr:from>
    <xdr:to>
      <xdr:col>50</xdr:col>
      <xdr:colOff>114300</xdr:colOff>
      <xdr:row>55</xdr:row>
      <xdr:rowOff>30063</xdr:rowOff>
    </xdr:to>
    <xdr:cxnSp macro="">
      <xdr:nvCxnSpPr>
        <xdr:cNvPr id="343" name="直線コネクタ 342"/>
        <xdr:cNvCxnSpPr/>
      </xdr:nvCxnSpPr>
      <xdr:spPr>
        <a:xfrm>
          <a:off x="8750300" y="9350617"/>
          <a:ext cx="889000" cy="10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139614</xdr:rowOff>
    </xdr:from>
    <xdr:to>
      <xdr:col>45</xdr:col>
      <xdr:colOff>177800</xdr:colOff>
      <xdr:row>54</xdr:row>
      <xdr:rowOff>92317</xdr:rowOff>
    </xdr:to>
    <xdr:cxnSp macro="">
      <xdr:nvCxnSpPr>
        <xdr:cNvPr id="346" name="直線コネクタ 345"/>
        <xdr:cNvCxnSpPr/>
      </xdr:nvCxnSpPr>
      <xdr:spPr>
        <a:xfrm>
          <a:off x="7861300" y="8883564"/>
          <a:ext cx="889000" cy="46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139614</xdr:rowOff>
    </xdr:from>
    <xdr:to>
      <xdr:col>41</xdr:col>
      <xdr:colOff>50800</xdr:colOff>
      <xdr:row>53</xdr:row>
      <xdr:rowOff>36550</xdr:rowOff>
    </xdr:to>
    <xdr:cxnSp macro="">
      <xdr:nvCxnSpPr>
        <xdr:cNvPr id="349" name="直線コネクタ 348"/>
        <xdr:cNvCxnSpPr/>
      </xdr:nvCxnSpPr>
      <xdr:spPr>
        <a:xfrm flipV="1">
          <a:off x="6972300" y="8883564"/>
          <a:ext cx="889000" cy="23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104211</xdr:rowOff>
    </xdr:from>
    <xdr:to>
      <xdr:col>55</xdr:col>
      <xdr:colOff>50800</xdr:colOff>
      <xdr:row>54</xdr:row>
      <xdr:rowOff>34361</xdr:rowOff>
    </xdr:to>
    <xdr:sp macro="" textlink="">
      <xdr:nvSpPr>
        <xdr:cNvPr id="359" name="楕円 358"/>
        <xdr:cNvSpPr/>
      </xdr:nvSpPr>
      <xdr:spPr>
        <a:xfrm>
          <a:off x="10426700" y="91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127088</xdr:rowOff>
    </xdr:from>
    <xdr:ext cx="599010" cy="259045"/>
    <xdr:sp macro="" textlink="">
      <xdr:nvSpPr>
        <xdr:cNvPr id="360" name="普通建設事業費該当値テキスト"/>
        <xdr:cNvSpPr txBox="1"/>
      </xdr:nvSpPr>
      <xdr:spPr>
        <a:xfrm>
          <a:off x="10528300" y="904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150713</xdr:rowOff>
    </xdr:from>
    <xdr:to>
      <xdr:col>50</xdr:col>
      <xdr:colOff>165100</xdr:colOff>
      <xdr:row>55</xdr:row>
      <xdr:rowOff>80863</xdr:rowOff>
    </xdr:to>
    <xdr:sp macro="" textlink="">
      <xdr:nvSpPr>
        <xdr:cNvPr id="361" name="楕円 360"/>
        <xdr:cNvSpPr/>
      </xdr:nvSpPr>
      <xdr:spPr>
        <a:xfrm>
          <a:off x="9588500" y="940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97390</xdr:rowOff>
    </xdr:from>
    <xdr:ext cx="534377" cy="259045"/>
    <xdr:sp macro="" textlink="">
      <xdr:nvSpPr>
        <xdr:cNvPr id="362" name="テキスト ボックス 361"/>
        <xdr:cNvSpPr txBox="1"/>
      </xdr:nvSpPr>
      <xdr:spPr>
        <a:xfrm>
          <a:off x="9372111" y="918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41517</xdr:rowOff>
    </xdr:from>
    <xdr:to>
      <xdr:col>46</xdr:col>
      <xdr:colOff>38100</xdr:colOff>
      <xdr:row>54</xdr:row>
      <xdr:rowOff>143117</xdr:rowOff>
    </xdr:to>
    <xdr:sp macro="" textlink="">
      <xdr:nvSpPr>
        <xdr:cNvPr id="363" name="楕円 362"/>
        <xdr:cNvSpPr/>
      </xdr:nvSpPr>
      <xdr:spPr>
        <a:xfrm>
          <a:off x="8699500" y="929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159644</xdr:rowOff>
    </xdr:from>
    <xdr:ext cx="599010" cy="259045"/>
    <xdr:sp macro="" textlink="">
      <xdr:nvSpPr>
        <xdr:cNvPr id="364" name="テキスト ボックス 363"/>
        <xdr:cNvSpPr txBox="1"/>
      </xdr:nvSpPr>
      <xdr:spPr>
        <a:xfrm>
          <a:off x="8450795" y="907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88814</xdr:rowOff>
    </xdr:from>
    <xdr:to>
      <xdr:col>41</xdr:col>
      <xdr:colOff>101600</xdr:colOff>
      <xdr:row>52</xdr:row>
      <xdr:rowOff>18964</xdr:rowOff>
    </xdr:to>
    <xdr:sp macro="" textlink="">
      <xdr:nvSpPr>
        <xdr:cNvPr id="365" name="楕円 364"/>
        <xdr:cNvSpPr/>
      </xdr:nvSpPr>
      <xdr:spPr>
        <a:xfrm>
          <a:off x="7810500" y="88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35491</xdr:rowOff>
    </xdr:from>
    <xdr:ext cx="599010" cy="259045"/>
    <xdr:sp macro="" textlink="">
      <xdr:nvSpPr>
        <xdr:cNvPr id="366" name="テキスト ボックス 365"/>
        <xdr:cNvSpPr txBox="1"/>
      </xdr:nvSpPr>
      <xdr:spPr>
        <a:xfrm>
          <a:off x="7561795" y="860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157200</xdr:rowOff>
    </xdr:from>
    <xdr:to>
      <xdr:col>36</xdr:col>
      <xdr:colOff>165100</xdr:colOff>
      <xdr:row>53</xdr:row>
      <xdr:rowOff>87350</xdr:rowOff>
    </xdr:to>
    <xdr:sp macro="" textlink="">
      <xdr:nvSpPr>
        <xdr:cNvPr id="367" name="楕円 366"/>
        <xdr:cNvSpPr/>
      </xdr:nvSpPr>
      <xdr:spPr>
        <a:xfrm>
          <a:off x="6921500" y="90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103877</xdr:rowOff>
    </xdr:from>
    <xdr:ext cx="599010" cy="259045"/>
    <xdr:sp macro="" textlink="">
      <xdr:nvSpPr>
        <xdr:cNvPr id="368" name="テキスト ボックス 367"/>
        <xdr:cNvSpPr txBox="1"/>
      </xdr:nvSpPr>
      <xdr:spPr>
        <a:xfrm>
          <a:off x="6672795" y="884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86537</xdr:rowOff>
    </xdr:from>
    <xdr:to>
      <xdr:col>55</xdr:col>
      <xdr:colOff>0</xdr:colOff>
      <xdr:row>78</xdr:row>
      <xdr:rowOff>142266</xdr:rowOff>
    </xdr:to>
    <xdr:cxnSp macro="">
      <xdr:nvCxnSpPr>
        <xdr:cNvPr id="397" name="直線コネクタ 396"/>
        <xdr:cNvCxnSpPr/>
      </xdr:nvCxnSpPr>
      <xdr:spPr>
        <a:xfrm flipV="1">
          <a:off x="9639300" y="13288187"/>
          <a:ext cx="838200" cy="22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119431</xdr:rowOff>
    </xdr:from>
    <xdr:to>
      <xdr:col>50</xdr:col>
      <xdr:colOff>114300</xdr:colOff>
      <xdr:row>78</xdr:row>
      <xdr:rowOff>142266</xdr:rowOff>
    </xdr:to>
    <xdr:cxnSp macro="">
      <xdr:nvCxnSpPr>
        <xdr:cNvPr id="400" name="直線コネクタ 399"/>
        <xdr:cNvCxnSpPr/>
      </xdr:nvCxnSpPr>
      <xdr:spPr>
        <a:xfrm>
          <a:off x="8750300" y="13492531"/>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124384</xdr:rowOff>
    </xdr:from>
    <xdr:to>
      <xdr:col>45</xdr:col>
      <xdr:colOff>177800</xdr:colOff>
      <xdr:row>78</xdr:row>
      <xdr:rowOff>119431</xdr:rowOff>
    </xdr:to>
    <xdr:cxnSp macro="">
      <xdr:nvCxnSpPr>
        <xdr:cNvPr id="403" name="直線コネクタ 402"/>
        <xdr:cNvCxnSpPr/>
      </xdr:nvCxnSpPr>
      <xdr:spPr>
        <a:xfrm>
          <a:off x="7861300" y="12811684"/>
          <a:ext cx="889000" cy="68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124384</xdr:rowOff>
    </xdr:from>
    <xdr:to>
      <xdr:col>41</xdr:col>
      <xdr:colOff>50800</xdr:colOff>
      <xdr:row>75</xdr:row>
      <xdr:rowOff>17755</xdr:rowOff>
    </xdr:to>
    <xdr:cxnSp macro="">
      <xdr:nvCxnSpPr>
        <xdr:cNvPr id="406" name="直線コネクタ 405"/>
        <xdr:cNvCxnSpPr/>
      </xdr:nvCxnSpPr>
      <xdr:spPr>
        <a:xfrm flipV="1">
          <a:off x="6972300" y="12811684"/>
          <a:ext cx="889000" cy="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23689</xdr:rowOff>
    </xdr:from>
    <xdr:ext cx="534377" cy="259045"/>
    <xdr:sp macro="" textlink="">
      <xdr:nvSpPr>
        <xdr:cNvPr id="408" name="テキスト ボックス 407"/>
        <xdr:cNvSpPr txBox="1"/>
      </xdr:nvSpPr>
      <xdr:spPr>
        <a:xfrm>
          <a:off x="7594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35737</xdr:rowOff>
    </xdr:from>
    <xdr:to>
      <xdr:col>55</xdr:col>
      <xdr:colOff>50800</xdr:colOff>
      <xdr:row>77</xdr:row>
      <xdr:rowOff>137337</xdr:rowOff>
    </xdr:to>
    <xdr:sp macro="" textlink="">
      <xdr:nvSpPr>
        <xdr:cNvPr id="416" name="楕円 415"/>
        <xdr:cNvSpPr/>
      </xdr:nvSpPr>
      <xdr:spPr>
        <a:xfrm>
          <a:off x="10426700" y="132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58614</xdr:rowOff>
    </xdr:from>
    <xdr:ext cx="534377" cy="259045"/>
    <xdr:sp macro="" textlink="">
      <xdr:nvSpPr>
        <xdr:cNvPr id="417" name="普通建設事業費 （ うち新規整備　）該当値テキスト"/>
        <xdr:cNvSpPr txBox="1"/>
      </xdr:nvSpPr>
      <xdr:spPr>
        <a:xfrm>
          <a:off x="10528300" y="13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91466</xdr:rowOff>
    </xdr:from>
    <xdr:to>
      <xdr:col>50</xdr:col>
      <xdr:colOff>165100</xdr:colOff>
      <xdr:row>79</xdr:row>
      <xdr:rowOff>21616</xdr:rowOff>
    </xdr:to>
    <xdr:sp macro="" textlink="">
      <xdr:nvSpPr>
        <xdr:cNvPr id="418" name="楕円 417"/>
        <xdr:cNvSpPr/>
      </xdr:nvSpPr>
      <xdr:spPr>
        <a:xfrm>
          <a:off x="9588500" y="134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12743</xdr:rowOff>
    </xdr:from>
    <xdr:ext cx="469744" cy="259045"/>
    <xdr:sp macro="" textlink="">
      <xdr:nvSpPr>
        <xdr:cNvPr id="419" name="テキスト ボックス 418"/>
        <xdr:cNvSpPr txBox="1"/>
      </xdr:nvSpPr>
      <xdr:spPr>
        <a:xfrm>
          <a:off x="9404428" y="1355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68631</xdr:rowOff>
    </xdr:from>
    <xdr:to>
      <xdr:col>46</xdr:col>
      <xdr:colOff>38100</xdr:colOff>
      <xdr:row>78</xdr:row>
      <xdr:rowOff>170231</xdr:rowOff>
    </xdr:to>
    <xdr:sp macro="" textlink="">
      <xdr:nvSpPr>
        <xdr:cNvPr id="420" name="楕円 419"/>
        <xdr:cNvSpPr/>
      </xdr:nvSpPr>
      <xdr:spPr>
        <a:xfrm>
          <a:off x="8699500" y="134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161358</xdr:rowOff>
    </xdr:from>
    <xdr:ext cx="469744" cy="259045"/>
    <xdr:sp macro="" textlink="">
      <xdr:nvSpPr>
        <xdr:cNvPr id="421" name="テキスト ボックス 420"/>
        <xdr:cNvSpPr txBox="1"/>
      </xdr:nvSpPr>
      <xdr:spPr>
        <a:xfrm>
          <a:off x="8515428" y="1353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73584</xdr:rowOff>
    </xdr:from>
    <xdr:to>
      <xdr:col>41</xdr:col>
      <xdr:colOff>101600</xdr:colOff>
      <xdr:row>75</xdr:row>
      <xdr:rowOff>3734</xdr:rowOff>
    </xdr:to>
    <xdr:sp macro="" textlink="">
      <xdr:nvSpPr>
        <xdr:cNvPr id="422" name="楕円 421"/>
        <xdr:cNvSpPr/>
      </xdr:nvSpPr>
      <xdr:spPr>
        <a:xfrm>
          <a:off x="7810500" y="127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20261</xdr:rowOff>
    </xdr:from>
    <xdr:ext cx="534377" cy="259045"/>
    <xdr:sp macro="" textlink="">
      <xdr:nvSpPr>
        <xdr:cNvPr id="423" name="テキスト ボックス 422"/>
        <xdr:cNvSpPr txBox="1"/>
      </xdr:nvSpPr>
      <xdr:spPr>
        <a:xfrm>
          <a:off x="7594111" y="125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138405</xdr:rowOff>
    </xdr:from>
    <xdr:to>
      <xdr:col>36</xdr:col>
      <xdr:colOff>165100</xdr:colOff>
      <xdr:row>75</xdr:row>
      <xdr:rowOff>68555</xdr:rowOff>
    </xdr:to>
    <xdr:sp macro="" textlink="">
      <xdr:nvSpPr>
        <xdr:cNvPr id="424" name="楕円 423"/>
        <xdr:cNvSpPr/>
      </xdr:nvSpPr>
      <xdr:spPr>
        <a:xfrm>
          <a:off x="6921500" y="128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85082</xdr:rowOff>
    </xdr:from>
    <xdr:ext cx="534377" cy="259045"/>
    <xdr:sp macro="" textlink="">
      <xdr:nvSpPr>
        <xdr:cNvPr id="425" name="テキスト ボックス 424"/>
        <xdr:cNvSpPr txBox="1"/>
      </xdr:nvSpPr>
      <xdr:spPr>
        <a:xfrm>
          <a:off x="6705111" y="126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33438</xdr:rowOff>
    </xdr:from>
    <xdr:to>
      <xdr:col>55</xdr:col>
      <xdr:colOff>0</xdr:colOff>
      <xdr:row>94</xdr:row>
      <xdr:rowOff>87488</xdr:rowOff>
    </xdr:to>
    <xdr:cxnSp macro="">
      <xdr:nvCxnSpPr>
        <xdr:cNvPr id="452" name="直線コネクタ 451"/>
        <xdr:cNvCxnSpPr/>
      </xdr:nvCxnSpPr>
      <xdr:spPr>
        <a:xfrm flipV="1">
          <a:off x="9639300" y="16149738"/>
          <a:ext cx="838200" cy="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97070</xdr:rowOff>
    </xdr:from>
    <xdr:to>
      <xdr:col>50</xdr:col>
      <xdr:colOff>114300</xdr:colOff>
      <xdr:row>94</xdr:row>
      <xdr:rowOff>87488</xdr:rowOff>
    </xdr:to>
    <xdr:cxnSp macro="">
      <xdr:nvCxnSpPr>
        <xdr:cNvPr id="455" name="直線コネクタ 454"/>
        <xdr:cNvCxnSpPr/>
      </xdr:nvCxnSpPr>
      <xdr:spPr>
        <a:xfrm>
          <a:off x="8750300" y="16041920"/>
          <a:ext cx="889000" cy="16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168320</xdr:rowOff>
    </xdr:from>
    <xdr:to>
      <xdr:col>45</xdr:col>
      <xdr:colOff>177800</xdr:colOff>
      <xdr:row>93</xdr:row>
      <xdr:rowOff>97070</xdr:rowOff>
    </xdr:to>
    <xdr:cxnSp macro="">
      <xdr:nvCxnSpPr>
        <xdr:cNvPr id="458" name="直線コネクタ 457"/>
        <xdr:cNvCxnSpPr/>
      </xdr:nvCxnSpPr>
      <xdr:spPr>
        <a:xfrm>
          <a:off x="7861300" y="15941720"/>
          <a:ext cx="889000" cy="10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168320</xdr:rowOff>
    </xdr:from>
    <xdr:to>
      <xdr:col>41</xdr:col>
      <xdr:colOff>50800</xdr:colOff>
      <xdr:row>94</xdr:row>
      <xdr:rowOff>42728</xdr:rowOff>
    </xdr:to>
    <xdr:cxnSp macro="">
      <xdr:nvCxnSpPr>
        <xdr:cNvPr id="461" name="直線コネクタ 460"/>
        <xdr:cNvCxnSpPr/>
      </xdr:nvCxnSpPr>
      <xdr:spPr>
        <a:xfrm flipV="1">
          <a:off x="6972300" y="15941720"/>
          <a:ext cx="889000" cy="2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154088</xdr:rowOff>
    </xdr:from>
    <xdr:to>
      <xdr:col>55</xdr:col>
      <xdr:colOff>50800</xdr:colOff>
      <xdr:row>94</xdr:row>
      <xdr:rowOff>84238</xdr:rowOff>
    </xdr:to>
    <xdr:sp macro="" textlink="">
      <xdr:nvSpPr>
        <xdr:cNvPr id="471" name="楕円 470"/>
        <xdr:cNvSpPr/>
      </xdr:nvSpPr>
      <xdr:spPr>
        <a:xfrm>
          <a:off x="10426700" y="160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5515</xdr:rowOff>
    </xdr:from>
    <xdr:ext cx="534377" cy="259045"/>
    <xdr:sp macro="" textlink="">
      <xdr:nvSpPr>
        <xdr:cNvPr id="472" name="普通建設事業費 （ うち更新整備　）該当値テキスト"/>
        <xdr:cNvSpPr txBox="1"/>
      </xdr:nvSpPr>
      <xdr:spPr>
        <a:xfrm>
          <a:off x="10528300" y="159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36688</xdr:rowOff>
    </xdr:from>
    <xdr:to>
      <xdr:col>50</xdr:col>
      <xdr:colOff>165100</xdr:colOff>
      <xdr:row>94</xdr:row>
      <xdr:rowOff>138288</xdr:rowOff>
    </xdr:to>
    <xdr:sp macro="" textlink="">
      <xdr:nvSpPr>
        <xdr:cNvPr id="473" name="楕円 472"/>
        <xdr:cNvSpPr/>
      </xdr:nvSpPr>
      <xdr:spPr>
        <a:xfrm>
          <a:off x="9588500" y="161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154815</xdr:rowOff>
    </xdr:from>
    <xdr:ext cx="534377" cy="259045"/>
    <xdr:sp macro="" textlink="">
      <xdr:nvSpPr>
        <xdr:cNvPr id="474" name="テキスト ボックス 473"/>
        <xdr:cNvSpPr txBox="1"/>
      </xdr:nvSpPr>
      <xdr:spPr>
        <a:xfrm>
          <a:off x="9372111" y="1592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46270</xdr:rowOff>
    </xdr:from>
    <xdr:to>
      <xdr:col>46</xdr:col>
      <xdr:colOff>38100</xdr:colOff>
      <xdr:row>93</xdr:row>
      <xdr:rowOff>147870</xdr:rowOff>
    </xdr:to>
    <xdr:sp macro="" textlink="">
      <xdr:nvSpPr>
        <xdr:cNvPr id="475" name="楕円 474"/>
        <xdr:cNvSpPr/>
      </xdr:nvSpPr>
      <xdr:spPr>
        <a:xfrm>
          <a:off x="8699500" y="159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164397</xdr:rowOff>
    </xdr:from>
    <xdr:ext cx="534377" cy="259045"/>
    <xdr:sp macro="" textlink="">
      <xdr:nvSpPr>
        <xdr:cNvPr id="476" name="テキスト ボックス 475"/>
        <xdr:cNvSpPr txBox="1"/>
      </xdr:nvSpPr>
      <xdr:spPr>
        <a:xfrm>
          <a:off x="8483111" y="157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117520</xdr:rowOff>
    </xdr:from>
    <xdr:to>
      <xdr:col>41</xdr:col>
      <xdr:colOff>101600</xdr:colOff>
      <xdr:row>93</xdr:row>
      <xdr:rowOff>47670</xdr:rowOff>
    </xdr:to>
    <xdr:sp macro="" textlink="">
      <xdr:nvSpPr>
        <xdr:cNvPr id="477" name="楕円 476"/>
        <xdr:cNvSpPr/>
      </xdr:nvSpPr>
      <xdr:spPr>
        <a:xfrm>
          <a:off x="7810500" y="158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64197</xdr:rowOff>
    </xdr:from>
    <xdr:ext cx="599010" cy="259045"/>
    <xdr:sp macro="" textlink="">
      <xdr:nvSpPr>
        <xdr:cNvPr id="478" name="テキスト ボックス 477"/>
        <xdr:cNvSpPr txBox="1"/>
      </xdr:nvSpPr>
      <xdr:spPr>
        <a:xfrm>
          <a:off x="7561795" y="1566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163378</xdr:rowOff>
    </xdr:from>
    <xdr:to>
      <xdr:col>36</xdr:col>
      <xdr:colOff>165100</xdr:colOff>
      <xdr:row>94</xdr:row>
      <xdr:rowOff>93528</xdr:rowOff>
    </xdr:to>
    <xdr:sp macro="" textlink="">
      <xdr:nvSpPr>
        <xdr:cNvPr id="479" name="楕円 478"/>
        <xdr:cNvSpPr/>
      </xdr:nvSpPr>
      <xdr:spPr>
        <a:xfrm>
          <a:off x="6921500" y="161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110055</xdr:rowOff>
    </xdr:from>
    <xdr:ext cx="534377" cy="259045"/>
    <xdr:sp macro="" textlink="">
      <xdr:nvSpPr>
        <xdr:cNvPr id="480" name="テキスト ボックス 479"/>
        <xdr:cNvSpPr txBox="1"/>
      </xdr:nvSpPr>
      <xdr:spPr>
        <a:xfrm>
          <a:off x="6705111" y="158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135852</xdr:rowOff>
    </xdr:from>
    <xdr:to>
      <xdr:col>85</xdr:col>
      <xdr:colOff>126364</xdr:colOff>
      <xdr:row>39</xdr:row>
      <xdr:rowOff>44450</xdr:rowOff>
    </xdr:to>
    <xdr:cxnSp macro="">
      <xdr:nvCxnSpPr>
        <xdr:cNvPr id="504" name="直線コネクタ 503"/>
        <xdr:cNvCxnSpPr/>
      </xdr:nvCxnSpPr>
      <xdr:spPr>
        <a:xfrm flipV="1">
          <a:off x="16317595" y="5965152"/>
          <a:ext cx="1269" cy="765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82529</xdr:rowOff>
    </xdr:from>
    <xdr:ext cx="534377" cy="259045"/>
    <xdr:sp macro="" textlink="">
      <xdr:nvSpPr>
        <xdr:cNvPr id="507" name="災害復旧事業費最大値テキスト"/>
        <xdr:cNvSpPr txBox="1"/>
      </xdr:nvSpPr>
      <xdr:spPr>
        <a:xfrm>
          <a:off x="16370300" y="57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135852</xdr:rowOff>
    </xdr:from>
    <xdr:to>
      <xdr:col>86</xdr:col>
      <xdr:colOff>25400</xdr:colOff>
      <xdr:row>34</xdr:row>
      <xdr:rowOff>135852</xdr:rowOff>
    </xdr:to>
    <xdr:cxnSp macro="">
      <xdr:nvCxnSpPr>
        <xdr:cNvPr id="508" name="直線コネクタ 507"/>
        <xdr:cNvCxnSpPr/>
      </xdr:nvCxnSpPr>
      <xdr:spPr>
        <a:xfrm>
          <a:off x="16230600" y="596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3149</xdr:rowOff>
    </xdr:from>
    <xdr:to>
      <xdr:col>85</xdr:col>
      <xdr:colOff>127000</xdr:colOff>
      <xdr:row>38</xdr:row>
      <xdr:rowOff>165646</xdr:rowOff>
    </xdr:to>
    <xdr:cxnSp macro="">
      <xdr:nvCxnSpPr>
        <xdr:cNvPr id="509" name="直線コネクタ 508"/>
        <xdr:cNvCxnSpPr/>
      </xdr:nvCxnSpPr>
      <xdr:spPr>
        <a:xfrm>
          <a:off x="15481300" y="6518249"/>
          <a:ext cx="8382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111815</xdr:rowOff>
    </xdr:from>
    <xdr:ext cx="469744" cy="259045"/>
    <xdr:sp macro="" textlink="">
      <xdr:nvSpPr>
        <xdr:cNvPr id="510" name="災害復旧事業費平均値テキスト"/>
        <xdr:cNvSpPr txBox="1"/>
      </xdr:nvSpPr>
      <xdr:spPr>
        <a:xfrm>
          <a:off x="16370300" y="6455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88938</xdr:rowOff>
    </xdr:from>
    <xdr:to>
      <xdr:col>85</xdr:col>
      <xdr:colOff>177800</xdr:colOff>
      <xdr:row>39</xdr:row>
      <xdr:rowOff>19088</xdr:rowOff>
    </xdr:to>
    <xdr:sp macro="" textlink="">
      <xdr:nvSpPr>
        <xdr:cNvPr id="511" name="フローチャート: 判断 510"/>
        <xdr:cNvSpPr/>
      </xdr:nvSpPr>
      <xdr:spPr>
        <a:xfrm>
          <a:off x="16268700" y="66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3149</xdr:rowOff>
    </xdr:from>
    <xdr:to>
      <xdr:col>81</xdr:col>
      <xdr:colOff>50800</xdr:colOff>
      <xdr:row>38</xdr:row>
      <xdr:rowOff>142329</xdr:rowOff>
    </xdr:to>
    <xdr:cxnSp macro="">
      <xdr:nvCxnSpPr>
        <xdr:cNvPr id="512" name="直線コネクタ 511"/>
        <xdr:cNvCxnSpPr/>
      </xdr:nvCxnSpPr>
      <xdr:spPr>
        <a:xfrm flipV="1">
          <a:off x="14592300" y="6518249"/>
          <a:ext cx="889000" cy="13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53410</xdr:rowOff>
    </xdr:from>
    <xdr:to>
      <xdr:col>81</xdr:col>
      <xdr:colOff>101600</xdr:colOff>
      <xdr:row>38</xdr:row>
      <xdr:rowOff>155010</xdr:rowOff>
    </xdr:to>
    <xdr:sp macro="" textlink="">
      <xdr:nvSpPr>
        <xdr:cNvPr id="513" name="フローチャート: 判断 512"/>
        <xdr:cNvSpPr/>
      </xdr:nvSpPr>
      <xdr:spPr>
        <a:xfrm>
          <a:off x="154305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146137</xdr:rowOff>
    </xdr:from>
    <xdr:ext cx="469744" cy="259045"/>
    <xdr:sp macro="" textlink="">
      <xdr:nvSpPr>
        <xdr:cNvPr id="514" name="テキスト ボックス 513"/>
        <xdr:cNvSpPr txBox="1"/>
      </xdr:nvSpPr>
      <xdr:spPr>
        <a:xfrm>
          <a:off x="15246428" y="666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135833</xdr:rowOff>
    </xdr:from>
    <xdr:to>
      <xdr:col>76</xdr:col>
      <xdr:colOff>114300</xdr:colOff>
      <xdr:row>38</xdr:row>
      <xdr:rowOff>142329</xdr:rowOff>
    </xdr:to>
    <xdr:cxnSp macro="">
      <xdr:nvCxnSpPr>
        <xdr:cNvPr id="515" name="直線コネクタ 514"/>
        <xdr:cNvCxnSpPr/>
      </xdr:nvCxnSpPr>
      <xdr:spPr>
        <a:xfrm>
          <a:off x="13703300" y="5279333"/>
          <a:ext cx="889000" cy="137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16891</xdr:rowOff>
    </xdr:from>
    <xdr:to>
      <xdr:col>76</xdr:col>
      <xdr:colOff>165100</xdr:colOff>
      <xdr:row>38</xdr:row>
      <xdr:rowOff>118491</xdr:rowOff>
    </xdr:to>
    <xdr:sp macro="" textlink="">
      <xdr:nvSpPr>
        <xdr:cNvPr id="516" name="フローチャート: 判断 515"/>
        <xdr:cNvSpPr/>
      </xdr:nvSpPr>
      <xdr:spPr>
        <a:xfrm>
          <a:off x="14541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135018</xdr:rowOff>
    </xdr:from>
    <xdr:ext cx="469744" cy="259045"/>
    <xdr:sp macro="" textlink="">
      <xdr:nvSpPr>
        <xdr:cNvPr id="517" name="テキスト ボックス 516"/>
        <xdr:cNvSpPr txBox="1"/>
      </xdr:nvSpPr>
      <xdr:spPr>
        <a:xfrm>
          <a:off x="14357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135833</xdr:rowOff>
    </xdr:from>
    <xdr:to>
      <xdr:col>71</xdr:col>
      <xdr:colOff>177800</xdr:colOff>
      <xdr:row>34</xdr:row>
      <xdr:rowOff>45345</xdr:rowOff>
    </xdr:to>
    <xdr:cxnSp macro="">
      <xdr:nvCxnSpPr>
        <xdr:cNvPr id="518" name="直線コネクタ 517"/>
        <xdr:cNvCxnSpPr/>
      </xdr:nvCxnSpPr>
      <xdr:spPr>
        <a:xfrm flipV="1">
          <a:off x="12814300" y="5279333"/>
          <a:ext cx="889000" cy="59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72346</xdr:rowOff>
    </xdr:from>
    <xdr:to>
      <xdr:col>72</xdr:col>
      <xdr:colOff>38100</xdr:colOff>
      <xdr:row>38</xdr:row>
      <xdr:rowOff>2496</xdr:rowOff>
    </xdr:to>
    <xdr:sp macro="" textlink="">
      <xdr:nvSpPr>
        <xdr:cNvPr id="519" name="フローチャート: 判断 518"/>
        <xdr:cNvSpPr/>
      </xdr:nvSpPr>
      <xdr:spPr>
        <a:xfrm>
          <a:off x="13652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165072</xdr:rowOff>
    </xdr:from>
    <xdr:ext cx="534377" cy="259045"/>
    <xdr:sp macro="" textlink="">
      <xdr:nvSpPr>
        <xdr:cNvPr id="520" name="テキスト ボックス 519"/>
        <xdr:cNvSpPr txBox="1"/>
      </xdr:nvSpPr>
      <xdr:spPr>
        <a:xfrm>
          <a:off x="13436111" y="65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13348</xdr:rowOff>
    </xdr:from>
    <xdr:to>
      <xdr:col>67</xdr:col>
      <xdr:colOff>101600</xdr:colOff>
      <xdr:row>38</xdr:row>
      <xdr:rowOff>114948</xdr:rowOff>
    </xdr:to>
    <xdr:sp macro="" textlink="">
      <xdr:nvSpPr>
        <xdr:cNvPr id="521" name="フローチャート: 判断 520"/>
        <xdr:cNvSpPr/>
      </xdr:nvSpPr>
      <xdr:spPr>
        <a:xfrm>
          <a:off x="12763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106075</xdr:rowOff>
    </xdr:from>
    <xdr:ext cx="469744" cy="259045"/>
    <xdr:sp macro="" textlink="">
      <xdr:nvSpPr>
        <xdr:cNvPr id="522" name="テキスト ボックス 521"/>
        <xdr:cNvSpPr txBox="1"/>
      </xdr:nvSpPr>
      <xdr:spPr>
        <a:xfrm>
          <a:off x="12579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114846</xdr:rowOff>
    </xdr:from>
    <xdr:to>
      <xdr:col>85</xdr:col>
      <xdr:colOff>177800</xdr:colOff>
      <xdr:row>39</xdr:row>
      <xdr:rowOff>44996</xdr:rowOff>
    </xdr:to>
    <xdr:sp macro="" textlink="">
      <xdr:nvSpPr>
        <xdr:cNvPr id="528" name="楕円 527"/>
        <xdr:cNvSpPr/>
      </xdr:nvSpPr>
      <xdr:spPr>
        <a:xfrm>
          <a:off x="16268700" y="66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67365</xdr:rowOff>
    </xdr:from>
    <xdr:ext cx="469744" cy="259045"/>
    <xdr:sp macro="" textlink="">
      <xdr:nvSpPr>
        <xdr:cNvPr id="529" name="災害復旧事業費該当値テキスト"/>
        <xdr:cNvSpPr txBox="1"/>
      </xdr:nvSpPr>
      <xdr:spPr>
        <a:xfrm>
          <a:off x="16370300" y="658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123799</xdr:rowOff>
    </xdr:from>
    <xdr:to>
      <xdr:col>81</xdr:col>
      <xdr:colOff>101600</xdr:colOff>
      <xdr:row>38</xdr:row>
      <xdr:rowOff>53949</xdr:rowOff>
    </xdr:to>
    <xdr:sp macro="" textlink="">
      <xdr:nvSpPr>
        <xdr:cNvPr id="530" name="楕円 529"/>
        <xdr:cNvSpPr/>
      </xdr:nvSpPr>
      <xdr:spPr>
        <a:xfrm>
          <a:off x="15430500" y="64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70476</xdr:rowOff>
    </xdr:from>
    <xdr:ext cx="534377" cy="259045"/>
    <xdr:sp macro="" textlink="">
      <xdr:nvSpPr>
        <xdr:cNvPr id="531" name="テキスト ボックス 530"/>
        <xdr:cNvSpPr txBox="1"/>
      </xdr:nvSpPr>
      <xdr:spPr>
        <a:xfrm>
          <a:off x="15214111" y="62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91529</xdr:rowOff>
    </xdr:from>
    <xdr:to>
      <xdr:col>76</xdr:col>
      <xdr:colOff>165100</xdr:colOff>
      <xdr:row>39</xdr:row>
      <xdr:rowOff>21679</xdr:rowOff>
    </xdr:to>
    <xdr:sp macro="" textlink="">
      <xdr:nvSpPr>
        <xdr:cNvPr id="532" name="楕円 531"/>
        <xdr:cNvSpPr/>
      </xdr:nvSpPr>
      <xdr:spPr>
        <a:xfrm>
          <a:off x="14541500" y="66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12806</xdr:rowOff>
    </xdr:from>
    <xdr:ext cx="469744" cy="259045"/>
    <xdr:sp macro="" textlink="">
      <xdr:nvSpPr>
        <xdr:cNvPr id="533" name="テキスト ボックス 532"/>
        <xdr:cNvSpPr txBox="1"/>
      </xdr:nvSpPr>
      <xdr:spPr>
        <a:xfrm>
          <a:off x="14357428" y="669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85033</xdr:rowOff>
    </xdr:from>
    <xdr:to>
      <xdr:col>72</xdr:col>
      <xdr:colOff>38100</xdr:colOff>
      <xdr:row>31</xdr:row>
      <xdr:rowOff>15183</xdr:rowOff>
    </xdr:to>
    <xdr:sp macro="" textlink="">
      <xdr:nvSpPr>
        <xdr:cNvPr id="534" name="楕円 533"/>
        <xdr:cNvSpPr/>
      </xdr:nvSpPr>
      <xdr:spPr>
        <a:xfrm>
          <a:off x="13652500" y="52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31710</xdr:rowOff>
    </xdr:from>
    <xdr:ext cx="534377" cy="259045"/>
    <xdr:sp macro="" textlink="">
      <xdr:nvSpPr>
        <xdr:cNvPr id="535" name="テキスト ボックス 534"/>
        <xdr:cNvSpPr txBox="1"/>
      </xdr:nvSpPr>
      <xdr:spPr>
        <a:xfrm>
          <a:off x="13436111" y="500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165995</xdr:rowOff>
    </xdr:from>
    <xdr:to>
      <xdr:col>67</xdr:col>
      <xdr:colOff>101600</xdr:colOff>
      <xdr:row>34</xdr:row>
      <xdr:rowOff>96145</xdr:rowOff>
    </xdr:to>
    <xdr:sp macro="" textlink="">
      <xdr:nvSpPr>
        <xdr:cNvPr id="536" name="楕円 535"/>
        <xdr:cNvSpPr/>
      </xdr:nvSpPr>
      <xdr:spPr>
        <a:xfrm>
          <a:off x="12763500" y="5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112672</xdr:rowOff>
    </xdr:from>
    <xdr:ext cx="534377" cy="259045"/>
    <xdr:sp macro="" textlink="">
      <xdr:nvSpPr>
        <xdr:cNvPr id="537" name="テキスト ボックス 536"/>
        <xdr:cNvSpPr txBox="1"/>
      </xdr:nvSpPr>
      <xdr:spPr>
        <a:xfrm>
          <a:off x="12547111" y="55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160541</xdr:rowOff>
    </xdr:from>
    <xdr:to>
      <xdr:col>85</xdr:col>
      <xdr:colOff>127000</xdr:colOff>
      <xdr:row>78</xdr:row>
      <xdr:rowOff>120701</xdr:rowOff>
    </xdr:to>
    <xdr:cxnSp macro="">
      <xdr:nvCxnSpPr>
        <xdr:cNvPr id="616" name="直線コネクタ 615"/>
        <xdr:cNvCxnSpPr/>
      </xdr:nvCxnSpPr>
      <xdr:spPr>
        <a:xfrm flipV="1">
          <a:off x="15481300" y="12847841"/>
          <a:ext cx="838200" cy="6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39002</xdr:rowOff>
    </xdr:from>
    <xdr:to>
      <xdr:col>81</xdr:col>
      <xdr:colOff>50800</xdr:colOff>
      <xdr:row>78</xdr:row>
      <xdr:rowOff>120701</xdr:rowOff>
    </xdr:to>
    <xdr:cxnSp macro="">
      <xdr:nvCxnSpPr>
        <xdr:cNvPr id="619" name="直線コネクタ 618"/>
        <xdr:cNvCxnSpPr/>
      </xdr:nvCxnSpPr>
      <xdr:spPr>
        <a:xfrm>
          <a:off x="14592300" y="13412102"/>
          <a:ext cx="889000" cy="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39002</xdr:rowOff>
    </xdr:from>
    <xdr:to>
      <xdr:col>76</xdr:col>
      <xdr:colOff>114300</xdr:colOff>
      <xdr:row>78</xdr:row>
      <xdr:rowOff>101231</xdr:rowOff>
    </xdr:to>
    <xdr:cxnSp macro="">
      <xdr:nvCxnSpPr>
        <xdr:cNvPr id="622" name="直線コネクタ 621"/>
        <xdr:cNvCxnSpPr/>
      </xdr:nvCxnSpPr>
      <xdr:spPr>
        <a:xfrm flipV="1">
          <a:off x="13703300" y="13412102"/>
          <a:ext cx="88900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45213</xdr:rowOff>
    </xdr:from>
    <xdr:to>
      <xdr:col>71</xdr:col>
      <xdr:colOff>177800</xdr:colOff>
      <xdr:row>78</xdr:row>
      <xdr:rowOff>101231</xdr:rowOff>
    </xdr:to>
    <xdr:cxnSp macro="">
      <xdr:nvCxnSpPr>
        <xdr:cNvPr id="625" name="直線コネクタ 624"/>
        <xdr:cNvCxnSpPr/>
      </xdr:nvCxnSpPr>
      <xdr:spPr>
        <a:xfrm>
          <a:off x="12814300" y="13418313"/>
          <a:ext cx="889000" cy="5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109741</xdr:rowOff>
    </xdr:from>
    <xdr:to>
      <xdr:col>85</xdr:col>
      <xdr:colOff>177800</xdr:colOff>
      <xdr:row>75</xdr:row>
      <xdr:rowOff>39891</xdr:rowOff>
    </xdr:to>
    <xdr:sp macro="" textlink="">
      <xdr:nvSpPr>
        <xdr:cNvPr id="635" name="楕円 634"/>
        <xdr:cNvSpPr/>
      </xdr:nvSpPr>
      <xdr:spPr>
        <a:xfrm>
          <a:off x="16268700" y="127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132618</xdr:rowOff>
    </xdr:from>
    <xdr:ext cx="534377" cy="259045"/>
    <xdr:sp macro="" textlink="">
      <xdr:nvSpPr>
        <xdr:cNvPr id="636" name="公債費該当値テキスト"/>
        <xdr:cNvSpPr txBox="1"/>
      </xdr:nvSpPr>
      <xdr:spPr>
        <a:xfrm>
          <a:off x="16370300" y="1264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69901</xdr:rowOff>
    </xdr:from>
    <xdr:to>
      <xdr:col>81</xdr:col>
      <xdr:colOff>101600</xdr:colOff>
      <xdr:row>79</xdr:row>
      <xdr:rowOff>51</xdr:rowOff>
    </xdr:to>
    <xdr:sp macro="" textlink="">
      <xdr:nvSpPr>
        <xdr:cNvPr id="637" name="楕円 636"/>
        <xdr:cNvSpPr/>
      </xdr:nvSpPr>
      <xdr:spPr>
        <a:xfrm>
          <a:off x="15430500" y="134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162628</xdr:rowOff>
    </xdr:from>
    <xdr:ext cx="534377" cy="259045"/>
    <xdr:sp macro="" textlink="">
      <xdr:nvSpPr>
        <xdr:cNvPr id="638" name="テキスト ボックス 637"/>
        <xdr:cNvSpPr txBox="1"/>
      </xdr:nvSpPr>
      <xdr:spPr>
        <a:xfrm>
          <a:off x="15214111" y="1353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159652</xdr:rowOff>
    </xdr:from>
    <xdr:to>
      <xdr:col>76</xdr:col>
      <xdr:colOff>165100</xdr:colOff>
      <xdr:row>78</xdr:row>
      <xdr:rowOff>89802</xdr:rowOff>
    </xdr:to>
    <xdr:sp macro="" textlink="">
      <xdr:nvSpPr>
        <xdr:cNvPr id="639" name="楕円 638"/>
        <xdr:cNvSpPr/>
      </xdr:nvSpPr>
      <xdr:spPr>
        <a:xfrm>
          <a:off x="14541500" y="133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80929</xdr:rowOff>
    </xdr:from>
    <xdr:ext cx="534377" cy="259045"/>
    <xdr:sp macro="" textlink="">
      <xdr:nvSpPr>
        <xdr:cNvPr id="640" name="テキスト ボックス 639"/>
        <xdr:cNvSpPr txBox="1"/>
      </xdr:nvSpPr>
      <xdr:spPr>
        <a:xfrm>
          <a:off x="14325111" y="1345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50431</xdr:rowOff>
    </xdr:from>
    <xdr:to>
      <xdr:col>72</xdr:col>
      <xdr:colOff>38100</xdr:colOff>
      <xdr:row>78</xdr:row>
      <xdr:rowOff>152031</xdr:rowOff>
    </xdr:to>
    <xdr:sp macro="" textlink="">
      <xdr:nvSpPr>
        <xdr:cNvPr id="641" name="楕円 640"/>
        <xdr:cNvSpPr/>
      </xdr:nvSpPr>
      <xdr:spPr>
        <a:xfrm>
          <a:off x="13652500" y="134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143158</xdr:rowOff>
    </xdr:from>
    <xdr:ext cx="534377" cy="259045"/>
    <xdr:sp macro="" textlink="">
      <xdr:nvSpPr>
        <xdr:cNvPr id="642" name="テキスト ボックス 641"/>
        <xdr:cNvSpPr txBox="1"/>
      </xdr:nvSpPr>
      <xdr:spPr>
        <a:xfrm>
          <a:off x="13436111" y="1351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165863</xdr:rowOff>
    </xdr:from>
    <xdr:to>
      <xdr:col>67</xdr:col>
      <xdr:colOff>101600</xdr:colOff>
      <xdr:row>78</xdr:row>
      <xdr:rowOff>96013</xdr:rowOff>
    </xdr:to>
    <xdr:sp macro="" textlink="">
      <xdr:nvSpPr>
        <xdr:cNvPr id="643" name="楕円 642"/>
        <xdr:cNvSpPr/>
      </xdr:nvSpPr>
      <xdr:spPr>
        <a:xfrm>
          <a:off x="12763500" y="133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87140</xdr:rowOff>
    </xdr:from>
    <xdr:ext cx="534377" cy="259045"/>
    <xdr:sp macro="" textlink="">
      <xdr:nvSpPr>
        <xdr:cNvPr id="644" name="テキスト ボックス 643"/>
        <xdr:cNvSpPr txBox="1"/>
      </xdr:nvSpPr>
      <xdr:spPr>
        <a:xfrm>
          <a:off x="12547111" y="134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142256</xdr:rowOff>
    </xdr:from>
    <xdr:to>
      <xdr:col>85</xdr:col>
      <xdr:colOff>127000</xdr:colOff>
      <xdr:row>98</xdr:row>
      <xdr:rowOff>71368</xdr:rowOff>
    </xdr:to>
    <xdr:cxnSp macro="">
      <xdr:nvCxnSpPr>
        <xdr:cNvPr id="673" name="直線コネクタ 672"/>
        <xdr:cNvCxnSpPr/>
      </xdr:nvCxnSpPr>
      <xdr:spPr>
        <a:xfrm flipV="1">
          <a:off x="15481300" y="16772906"/>
          <a:ext cx="838200" cy="10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30060</xdr:rowOff>
    </xdr:from>
    <xdr:to>
      <xdr:col>81</xdr:col>
      <xdr:colOff>50800</xdr:colOff>
      <xdr:row>98</xdr:row>
      <xdr:rowOff>71368</xdr:rowOff>
    </xdr:to>
    <xdr:cxnSp macro="">
      <xdr:nvCxnSpPr>
        <xdr:cNvPr id="676" name="直線コネクタ 675"/>
        <xdr:cNvCxnSpPr/>
      </xdr:nvCxnSpPr>
      <xdr:spPr>
        <a:xfrm>
          <a:off x="14592300" y="16832160"/>
          <a:ext cx="889000" cy="4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40788</xdr:rowOff>
    </xdr:from>
    <xdr:to>
      <xdr:col>76</xdr:col>
      <xdr:colOff>114300</xdr:colOff>
      <xdr:row>98</xdr:row>
      <xdr:rowOff>30060</xdr:rowOff>
    </xdr:to>
    <xdr:cxnSp macro="">
      <xdr:nvCxnSpPr>
        <xdr:cNvPr id="679" name="直線コネクタ 678"/>
        <xdr:cNvCxnSpPr/>
      </xdr:nvCxnSpPr>
      <xdr:spPr>
        <a:xfrm>
          <a:off x="13703300" y="16671438"/>
          <a:ext cx="889000" cy="16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40788</xdr:rowOff>
    </xdr:from>
    <xdr:to>
      <xdr:col>71</xdr:col>
      <xdr:colOff>177800</xdr:colOff>
      <xdr:row>97</xdr:row>
      <xdr:rowOff>71650</xdr:rowOff>
    </xdr:to>
    <xdr:cxnSp macro="">
      <xdr:nvCxnSpPr>
        <xdr:cNvPr id="682" name="直線コネクタ 681"/>
        <xdr:cNvCxnSpPr/>
      </xdr:nvCxnSpPr>
      <xdr:spPr>
        <a:xfrm flipV="1">
          <a:off x="12814300" y="16671438"/>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145707</xdr:rowOff>
    </xdr:from>
    <xdr:ext cx="534377" cy="259045"/>
    <xdr:sp macro="" textlink="">
      <xdr:nvSpPr>
        <xdr:cNvPr id="684" name="テキスト ボックス 683"/>
        <xdr:cNvSpPr txBox="1"/>
      </xdr:nvSpPr>
      <xdr:spPr>
        <a:xfrm>
          <a:off x="13436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6" name="テキスト ボックス 685"/>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91456</xdr:rowOff>
    </xdr:from>
    <xdr:to>
      <xdr:col>85</xdr:col>
      <xdr:colOff>177800</xdr:colOff>
      <xdr:row>98</xdr:row>
      <xdr:rowOff>21606</xdr:rowOff>
    </xdr:to>
    <xdr:sp macro="" textlink="">
      <xdr:nvSpPr>
        <xdr:cNvPr id="692" name="楕円 691"/>
        <xdr:cNvSpPr/>
      </xdr:nvSpPr>
      <xdr:spPr>
        <a:xfrm>
          <a:off x="16268700" y="167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114333</xdr:rowOff>
    </xdr:from>
    <xdr:ext cx="534377" cy="259045"/>
    <xdr:sp macro="" textlink="">
      <xdr:nvSpPr>
        <xdr:cNvPr id="693" name="積立金該当値テキスト"/>
        <xdr:cNvSpPr txBox="1"/>
      </xdr:nvSpPr>
      <xdr:spPr>
        <a:xfrm>
          <a:off x="16370300" y="1657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20568</xdr:rowOff>
    </xdr:from>
    <xdr:to>
      <xdr:col>81</xdr:col>
      <xdr:colOff>101600</xdr:colOff>
      <xdr:row>98</xdr:row>
      <xdr:rowOff>122168</xdr:rowOff>
    </xdr:to>
    <xdr:sp macro="" textlink="">
      <xdr:nvSpPr>
        <xdr:cNvPr id="694" name="楕円 693"/>
        <xdr:cNvSpPr/>
      </xdr:nvSpPr>
      <xdr:spPr>
        <a:xfrm>
          <a:off x="15430500" y="168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138695</xdr:rowOff>
    </xdr:from>
    <xdr:ext cx="534377" cy="259045"/>
    <xdr:sp macro="" textlink="">
      <xdr:nvSpPr>
        <xdr:cNvPr id="695" name="テキスト ボックス 694"/>
        <xdr:cNvSpPr txBox="1"/>
      </xdr:nvSpPr>
      <xdr:spPr>
        <a:xfrm>
          <a:off x="15214111" y="165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150710</xdr:rowOff>
    </xdr:from>
    <xdr:to>
      <xdr:col>76</xdr:col>
      <xdr:colOff>165100</xdr:colOff>
      <xdr:row>98</xdr:row>
      <xdr:rowOff>80860</xdr:rowOff>
    </xdr:to>
    <xdr:sp macro="" textlink="">
      <xdr:nvSpPr>
        <xdr:cNvPr id="696" name="楕円 695"/>
        <xdr:cNvSpPr/>
      </xdr:nvSpPr>
      <xdr:spPr>
        <a:xfrm>
          <a:off x="14541500" y="167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97387</xdr:rowOff>
    </xdr:from>
    <xdr:ext cx="534377" cy="259045"/>
    <xdr:sp macro="" textlink="">
      <xdr:nvSpPr>
        <xdr:cNvPr id="697" name="テキスト ボックス 696"/>
        <xdr:cNvSpPr txBox="1"/>
      </xdr:nvSpPr>
      <xdr:spPr>
        <a:xfrm>
          <a:off x="14325111" y="1655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161438</xdr:rowOff>
    </xdr:from>
    <xdr:to>
      <xdr:col>72</xdr:col>
      <xdr:colOff>38100</xdr:colOff>
      <xdr:row>97</xdr:row>
      <xdr:rowOff>91588</xdr:rowOff>
    </xdr:to>
    <xdr:sp macro="" textlink="">
      <xdr:nvSpPr>
        <xdr:cNvPr id="698" name="楕円 697"/>
        <xdr:cNvSpPr/>
      </xdr:nvSpPr>
      <xdr:spPr>
        <a:xfrm>
          <a:off x="13652500" y="166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108115</xdr:rowOff>
    </xdr:from>
    <xdr:ext cx="534377" cy="259045"/>
    <xdr:sp macro="" textlink="">
      <xdr:nvSpPr>
        <xdr:cNvPr id="699" name="テキスト ボックス 698"/>
        <xdr:cNvSpPr txBox="1"/>
      </xdr:nvSpPr>
      <xdr:spPr>
        <a:xfrm>
          <a:off x="13436111" y="1639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20850</xdr:rowOff>
    </xdr:from>
    <xdr:to>
      <xdr:col>67</xdr:col>
      <xdr:colOff>101600</xdr:colOff>
      <xdr:row>97</xdr:row>
      <xdr:rowOff>122450</xdr:rowOff>
    </xdr:to>
    <xdr:sp macro="" textlink="">
      <xdr:nvSpPr>
        <xdr:cNvPr id="700" name="楕円 699"/>
        <xdr:cNvSpPr/>
      </xdr:nvSpPr>
      <xdr:spPr>
        <a:xfrm>
          <a:off x="12763500" y="16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138977</xdr:rowOff>
    </xdr:from>
    <xdr:ext cx="534377" cy="259045"/>
    <xdr:sp macro="" textlink="">
      <xdr:nvSpPr>
        <xdr:cNvPr id="701" name="テキスト ボックス 700"/>
        <xdr:cNvSpPr txBox="1"/>
      </xdr:nvSpPr>
      <xdr:spPr>
        <a:xfrm>
          <a:off x="12547111" y="1642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126602</xdr:rowOff>
    </xdr:from>
    <xdr:to>
      <xdr:col>116</xdr:col>
      <xdr:colOff>63500</xdr:colOff>
      <xdr:row>38</xdr:row>
      <xdr:rowOff>137871</xdr:rowOff>
    </xdr:to>
    <xdr:cxnSp macro="">
      <xdr:nvCxnSpPr>
        <xdr:cNvPr id="728" name="直線コネクタ 727"/>
        <xdr:cNvCxnSpPr/>
      </xdr:nvCxnSpPr>
      <xdr:spPr>
        <a:xfrm flipV="1">
          <a:off x="21323300" y="6641702"/>
          <a:ext cx="8382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126898</xdr:rowOff>
    </xdr:from>
    <xdr:to>
      <xdr:col>111</xdr:col>
      <xdr:colOff>177800</xdr:colOff>
      <xdr:row>38</xdr:row>
      <xdr:rowOff>137871</xdr:rowOff>
    </xdr:to>
    <xdr:cxnSp macro="">
      <xdr:nvCxnSpPr>
        <xdr:cNvPr id="731" name="直線コネクタ 730"/>
        <xdr:cNvCxnSpPr/>
      </xdr:nvCxnSpPr>
      <xdr:spPr>
        <a:xfrm>
          <a:off x="20434300" y="664199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126898</xdr:rowOff>
    </xdr:from>
    <xdr:to>
      <xdr:col>107</xdr:col>
      <xdr:colOff>50800</xdr:colOff>
      <xdr:row>38</xdr:row>
      <xdr:rowOff>139678</xdr:rowOff>
    </xdr:to>
    <xdr:cxnSp macro="">
      <xdr:nvCxnSpPr>
        <xdr:cNvPr id="734" name="直線コネクタ 733"/>
        <xdr:cNvCxnSpPr/>
      </xdr:nvCxnSpPr>
      <xdr:spPr>
        <a:xfrm flipV="1">
          <a:off x="19545300" y="6641998"/>
          <a:ext cx="889000" cy="1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139403</xdr:rowOff>
    </xdr:from>
    <xdr:to>
      <xdr:col>102</xdr:col>
      <xdr:colOff>114300</xdr:colOff>
      <xdr:row>38</xdr:row>
      <xdr:rowOff>139678</xdr:rowOff>
    </xdr:to>
    <xdr:cxnSp macro="">
      <xdr:nvCxnSpPr>
        <xdr:cNvPr id="737" name="直線コネクタ 736"/>
        <xdr:cNvCxnSpPr/>
      </xdr:nvCxnSpPr>
      <xdr:spPr>
        <a:xfrm>
          <a:off x="18656300" y="665450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75802</xdr:rowOff>
    </xdr:from>
    <xdr:to>
      <xdr:col>116</xdr:col>
      <xdr:colOff>114300</xdr:colOff>
      <xdr:row>39</xdr:row>
      <xdr:rowOff>5952</xdr:rowOff>
    </xdr:to>
    <xdr:sp macro="" textlink="">
      <xdr:nvSpPr>
        <xdr:cNvPr id="747" name="楕円 746"/>
        <xdr:cNvSpPr/>
      </xdr:nvSpPr>
      <xdr:spPr>
        <a:xfrm>
          <a:off x="22110700" y="65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162179</xdr:rowOff>
    </xdr:from>
    <xdr:ext cx="378565" cy="259045"/>
    <xdr:sp macro="" textlink="">
      <xdr:nvSpPr>
        <xdr:cNvPr id="748" name="投資及び出資金該当値テキスト"/>
        <xdr:cNvSpPr txBox="1"/>
      </xdr:nvSpPr>
      <xdr:spPr>
        <a:xfrm>
          <a:off x="22212300" y="6505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87071</xdr:rowOff>
    </xdr:from>
    <xdr:to>
      <xdr:col>112</xdr:col>
      <xdr:colOff>38100</xdr:colOff>
      <xdr:row>39</xdr:row>
      <xdr:rowOff>17221</xdr:rowOff>
    </xdr:to>
    <xdr:sp macro="" textlink="">
      <xdr:nvSpPr>
        <xdr:cNvPr id="749" name="楕円 748"/>
        <xdr:cNvSpPr/>
      </xdr:nvSpPr>
      <xdr:spPr>
        <a:xfrm>
          <a:off x="21272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8348</xdr:rowOff>
    </xdr:from>
    <xdr:ext cx="313932" cy="259045"/>
    <xdr:sp macro="" textlink="">
      <xdr:nvSpPr>
        <xdr:cNvPr id="750" name="テキスト ボックス 749"/>
        <xdr:cNvSpPr txBox="1"/>
      </xdr:nvSpPr>
      <xdr:spPr>
        <a:xfrm>
          <a:off x="21166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76098</xdr:rowOff>
    </xdr:from>
    <xdr:to>
      <xdr:col>107</xdr:col>
      <xdr:colOff>101600</xdr:colOff>
      <xdr:row>39</xdr:row>
      <xdr:rowOff>6248</xdr:rowOff>
    </xdr:to>
    <xdr:sp macro="" textlink="">
      <xdr:nvSpPr>
        <xdr:cNvPr id="751" name="楕円 750"/>
        <xdr:cNvSpPr/>
      </xdr:nvSpPr>
      <xdr:spPr>
        <a:xfrm>
          <a:off x="20383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168825</xdr:rowOff>
    </xdr:from>
    <xdr:ext cx="378565" cy="259045"/>
    <xdr:sp macro="" textlink="">
      <xdr:nvSpPr>
        <xdr:cNvPr id="752" name="テキスト ボックス 751"/>
        <xdr:cNvSpPr txBox="1"/>
      </xdr:nvSpPr>
      <xdr:spPr>
        <a:xfrm>
          <a:off x="20245017" y="66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88878</xdr:rowOff>
    </xdr:from>
    <xdr:to>
      <xdr:col>102</xdr:col>
      <xdr:colOff>165100</xdr:colOff>
      <xdr:row>39</xdr:row>
      <xdr:rowOff>19028</xdr:rowOff>
    </xdr:to>
    <xdr:sp macro="" textlink="">
      <xdr:nvSpPr>
        <xdr:cNvPr id="753" name="楕円 752"/>
        <xdr:cNvSpPr/>
      </xdr:nvSpPr>
      <xdr:spPr>
        <a:xfrm>
          <a:off x="19494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10155</xdr:rowOff>
    </xdr:from>
    <xdr:ext cx="249299" cy="259045"/>
    <xdr:sp macro="" textlink="">
      <xdr:nvSpPr>
        <xdr:cNvPr id="754" name="テキスト ボックス 753"/>
        <xdr:cNvSpPr txBox="1"/>
      </xdr:nvSpPr>
      <xdr:spPr>
        <a:xfrm>
          <a:off x="19420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88603</xdr:rowOff>
    </xdr:from>
    <xdr:to>
      <xdr:col>98</xdr:col>
      <xdr:colOff>38100</xdr:colOff>
      <xdr:row>39</xdr:row>
      <xdr:rowOff>18753</xdr:rowOff>
    </xdr:to>
    <xdr:sp macro="" textlink="">
      <xdr:nvSpPr>
        <xdr:cNvPr id="755" name="楕円 754"/>
        <xdr:cNvSpPr/>
      </xdr:nvSpPr>
      <xdr:spPr>
        <a:xfrm>
          <a:off x="18605500" y="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9880</xdr:rowOff>
    </xdr:from>
    <xdr:ext cx="313932" cy="259045"/>
    <xdr:sp macro="" textlink="">
      <xdr:nvSpPr>
        <xdr:cNvPr id="756" name="テキスト ボックス 755"/>
        <xdr:cNvSpPr txBox="1"/>
      </xdr:nvSpPr>
      <xdr:spPr>
        <a:xfrm>
          <a:off x="18499333" y="6696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161569</xdr:rowOff>
    </xdr:from>
    <xdr:to>
      <xdr:col>116</xdr:col>
      <xdr:colOff>63500</xdr:colOff>
      <xdr:row>58</xdr:row>
      <xdr:rowOff>163226</xdr:rowOff>
    </xdr:to>
    <xdr:cxnSp macro="">
      <xdr:nvCxnSpPr>
        <xdr:cNvPr id="785" name="直線コネクタ 784"/>
        <xdr:cNvCxnSpPr/>
      </xdr:nvCxnSpPr>
      <xdr:spPr>
        <a:xfrm>
          <a:off x="21323300" y="10105669"/>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161569</xdr:rowOff>
    </xdr:from>
    <xdr:to>
      <xdr:col>111</xdr:col>
      <xdr:colOff>177800</xdr:colOff>
      <xdr:row>58</xdr:row>
      <xdr:rowOff>167437</xdr:rowOff>
    </xdr:to>
    <xdr:cxnSp macro="">
      <xdr:nvCxnSpPr>
        <xdr:cNvPr id="788" name="直線コネクタ 787"/>
        <xdr:cNvCxnSpPr/>
      </xdr:nvCxnSpPr>
      <xdr:spPr>
        <a:xfrm flipV="1">
          <a:off x="20434300" y="10105669"/>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163684</xdr:rowOff>
    </xdr:from>
    <xdr:to>
      <xdr:col>107</xdr:col>
      <xdr:colOff>50800</xdr:colOff>
      <xdr:row>58</xdr:row>
      <xdr:rowOff>167437</xdr:rowOff>
    </xdr:to>
    <xdr:cxnSp macro="">
      <xdr:nvCxnSpPr>
        <xdr:cNvPr id="791" name="直線コネクタ 790"/>
        <xdr:cNvCxnSpPr/>
      </xdr:nvCxnSpPr>
      <xdr:spPr>
        <a:xfrm>
          <a:off x="19545300" y="10107784"/>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162255</xdr:rowOff>
    </xdr:from>
    <xdr:to>
      <xdr:col>102</xdr:col>
      <xdr:colOff>114300</xdr:colOff>
      <xdr:row>58</xdr:row>
      <xdr:rowOff>163684</xdr:rowOff>
    </xdr:to>
    <xdr:cxnSp macro="">
      <xdr:nvCxnSpPr>
        <xdr:cNvPr id="794" name="直線コネクタ 793"/>
        <xdr:cNvCxnSpPr/>
      </xdr:nvCxnSpPr>
      <xdr:spPr>
        <a:xfrm>
          <a:off x="18656300" y="10106355"/>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112426</xdr:rowOff>
    </xdr:from>
    <xdr:to>
      <xdr:col>116</xdr:col>
      <xdr:colOff>114300</xdr:colOff>
      <xdr:row>59</xdr:row>
      <xdr:rowOff>42576</xdr:rowOff>
    </xdr:to>
    <xdr:sp macro="" textlink="">
      <xdr:nvSpPr>
        <xdr:cNvPr id="804" name="楕円 803"/>
        <xdr:cNvSpPr/>
      </xdr:nvSpPr>
      <xdr:spPr>
        <a:xfrm>
          <a:off x="22110700" y="100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38427</xdr:rowOff>
    </xdr:from>
    <xdr:ext cx="469744" cy="259045"/>
    <xdr:sp macro="" textlink="">
      <xdr:nvSpPr>
        <xdr:cNvPr id="805" name="貸付金該当値テキスト"/>
        <xdr:cNvSpPr txBox="1"/>
      </xdr:nvSpPr>
      <xdr:spPr>
        <a:xfrm>
          <a:off x="22212300" y="998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110769</xdr:rowOff>
    </xdr:from>
    <xdr:to>
      <xdr:col>112</xdr:col>
      <xdr:colOff>38100</xdr:colOff>
      <xdr:row>59</xdr:row>
      <xdr:rowOff>40919</xdr:rowOff>
    </xdr:to>
    <xdr:sp macro="" textlink="">
      <xdr:nvSpPr>
        <xdr:cNvPr id="806" name="楕円 805"/>
        <xdr:cNvSpPr/>
      </xdr:nvSpPr>
      <xdr:spPr>
        <a:xfrm>
          <a:off x="21272500" y="100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32046</xdr:rowOff>
    </xdr:from>
    <xdr:ext cx="469744" cy="259045"/>
    <xdr:sp macro="" textlink="">
      <xdr:nvSpPr>
        <xdr:cNvPr id="807" name="テキスト ボックス 806"/>
        <xdr:cNvSpPr txBox="1"/>
      </xdr:nvSpPr>
      <xdr:spPr>
        <a:xfrm>
          <a:off x="21088428" y="1014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116637</xdr:rowOff>
    </xdr:from>
    <xdr:to>
      <xdr:col>107</xdr:col>
      <xdr:colOff>101600</xdr:colOff>
      <xdr:row>59</xdr:row>
      <xdr:rowOff>46787</xdr:rowOff>
    </xdr:to>
    <xdr:sp macro="" textlink="">
      <xdr:nvSpPr>
        <xdr:cNvPr id="808" name="楕円 807"/>
        <xdr:cNvSpPr/>
      </xdr:nvSpPr>
      <xdr:spPr>
        <a:xfrm>
          <a:off x="20383500" y="100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37914</xdr:rowOff>
    </xdr:from>
    <xdr:ext cx="469744" cy="259045"/>
    <xdr:sp macro="" textlink="">
      <xdr:nvSpPr>
        <xdr:cNvPr id="809" name="テキスト ボックス 808"/>
        <xdr:cNvSpPr txBox="1"/>
      </xdr:nvSpPr>
      <xdr:spPr>
        <a:xfrm>
          <a:off x="20199428" y="1015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112884</xdr:rowOff>
    </xdr:from>
    <xdr:to>
      <xdr:col>102</xdr:col>
      <xdr:colOff>165100</xdr:colOff>
      <xdr:row>59</xdr:row>
      <xdr:rowOff>43034</xdr:rowOff>
    </xdr:to>
    <xdr:sp macro="" textlink="">
      <xdr:nvSpPr>
        <xdr:cNvPr id="810" name="楕円 809"/>
        <xdr:cNvSpPr/>
      </xdr:nvSpPr>
      <xdr:spPr>
        <a:xfrm>
          <a:off x="19494500" y="100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34161</xdr:rowOff>
    </xdr:from>
    <xdr:ext cx="469744" cy="259045"/>
    <xdr:sp macro="" textlink="">
      <xdr:nvSpPr>
        <xdr:cNvPr id="811" name="テキスト ボックス 810"/>
        <xdr:cNvSpPr txBox="1"/>
      </xdr:nvSpPr>
      <xdr:spPr>
        <a:xfrm>
          <a:off x="19310428" y="1014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111455</xdr:rowOff>
    </xdr:from>
    <xdr:to>
      <xdr:col>98</xdr:col>
      <xdr:colOff>38100</xdr:colOff>
      <xdr:row>59</xdr:row>
      <xdr:rowOff>41605</xdr:rowOff>
    </xdr:to>
    <xdr:sp macro="" textlink="">
      <xdr:nvSpPr>
        <xdr:cNvPr id="812" name="楕円 811"/>
        <xdr:cNvSpPr/>
      </xdr:nvSpPr>
      <xdr:spPr>
        <a:xfrm>
          <a:off x="18605500" y="100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32732</xdr:rowOff>
    </xdr:from>
    <xdr:ext cx="469744" cy="259045"/>
    <xdr:sp macro="" textlink="">
      <xdr:nvSpPr>
        <xdr:cNvPr id="813" name="テキスト ボックス 812"/>
        <xdr:cNvSpPr txBox="1"/>
      </xdr:nvSpPr>
      <xdr:spPr>
        <a:xfrm>
          <a:off x="18421428" y="1014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75</xdr:row>
      <xdr:rowOff>126104</xdr:rowOff>
    </xdr:from>
    <xdr:to>
      <xdr:col>116</xdr:col>
      <xdr:colOff>62864</xdr:colOff>
      <xdr:row>79</xdr:row>
      <xdr:rowOff>104615</xdr:rowOff>
    </xdr:to>
    <xdr:cxnSp macro="">
      <xdr:nvCxnSpPr>
        <xdr:cNvPr id="840" name="直線コネクタ 839"/>
        <xdr:cNvCxnSpPr/>
      </xdr:nvCxnSpPr>
      <xdr:spPr>
        <a:xfrm flipV="1">
          <a:off x="22159595" y="12984854"/>
          <a:ext cx="1269" cy="664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108442</xdr:rowOff>
    </xdr:from>
    <xdr:ext cx="534377" cy="259045"/>
    <xdr:sp macro="" textlink="">
      <xdr:nvSpPr>
        <xdr:cNvPr id="841" name="繰出金最小値テキスト"/>
        <xdr:cNvSpPr txBox="1"/>
      </xdr:nvSpPr>
      <xdr:spPr>
        <a:xfrm>
          <a:off x="22212300" y="1365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104615</xdr:rowOff>
    </xdr:from>
    <xdr:to>
      <xdr:col>116</xdr:col>
      <xdr:colOff>152400</xdr:colOff>
      <xdr:row>79</xdr:row>
      <xdr:rowOff>104615</xdr:rowOff>
    </xdr:to>
    <xdr:cxnSp macro="">
      <xdr:nvCxnSpPr>
        <xdr:cNvPr id="842" name="直線コネクタ 841"/>
        <xdr:cNvCxnSpPr/>
      </xdr:nvCxnSpPr>
      <xdr:spPr>
        <a:xfrm>
          <a:off x="22072600" y="13649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72781</xdr:rowOff>
    </xdr:from>
    <xdr:ext cx="534377" cy="259045"/>
    <xdr:sp macro="" textlink="">
      <xdr:nvSpPr>
        <xdr:cNvPr id="843" name="繰出金最大値テキスト"/>
        <xdr:cNvSpPr txBox="1"/>
      </xdr:nvSpPr>
      <xdr:spPr>
        <a:xfrm>
          <a:off x="22212300" y="127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75</xdr:row>
      <xdr:rowOff>126104</xdr:rowOff>
    </xdr:from>
    <xdr:to>
      <xdr:col>116</xdr:col>
      <xdr:colOff>152400</xdr:colOff>
      <xdr:row>75</xdr:row>
      <xdr:rowOff>126104</xdr:rowOff>
    </xdr:to>
    <xdr:cxnSp macro="">
      <xdr:nvCxnSpPr>
        <xdr:cNvPr id="844" name="直線コネクタ 843"/>
        <xdr:cNvCxnSpPr/>
      </xdr:nvCxnSpPr>
      <xdr:spPr>
        <a:xfrm>
          <a:off x="22072600" y="1298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3640</xdr:rowOff>
    </xdr:from>
    <xdr:to>
      <xdr:col>116</xdr:col>
      <xdr:colOff>63500</xdr:colOff>
      <xdr:row>79</xdr:row>
      <xdr:rowOff>27218</xdr:rowOff>
    </xdr:to>
    <xdr:cxnSp macro="">
      <xdr:nvCxnSpPr>
        <xdr:cNvPr id="845" name="直線コネクタ 844"/>
        <xdr:cNvCxnSpPr/>
      </xdr:nvCxnSpPr>
      <xdr:spPr>
        <a:xfrm flipV="1">
          <a:off x="21323300" y="13548190"/>
          <a:ext cx="8382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26815</xdr:rowOff>
    </xdr:from>
    <xdr:ext cx="534377" cy="259045"/>
    <xdr:sp macro="" textlink="">
      <xdr:nvSpPr>
        <xdr:cNvPr id="846" name="繰出金平均値テキスト"/>
        <xdr:cNvSpPr txBox="1"/>
      </xdr:nvSpPr>
      <xdr:spPr>
        <a:xfrm>
          <a:off x="22212300" y="13228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3938</xdr:rowOff>
    </xdr:from>
    <xdr:to>
      <xdr:col>116</xdr:col>
      <xdr:colOff>114300</xdr:colOff>
      <xdr:row>78</xdr:row>
      <xdr:rowOff>105538</xdr:rowOff>
    </xdr:to>
    <xdr:sp macro="" textlink="">
      <xdr:nvSpPr>
        <xdr:cNvPr id="847" name="フローチャート: 判断 846"/>
        <xdr:cNvSpPr/>
      </xdr:nvSpPr>
      <xdr:spPr>
        <a:xfrm>
          <a:off x="22110700" y="1337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27218</xdr:rowOff>
    </xdr:from>
    <xdr:to>
      <xdr:col>111</xdr:col>
      <xdr:colOff>177800</xdr:colOff>
      <xdr:row>79</xdr:row>
      <xdr:rowOff>38235</xdr:rowOff>
    </xdr:to>
    <xdr:cxnSp macro="">
      <xdr:nvCxnSpPr>
        <xdr:cNvPr id="848" name="直線コネクタ 847"/>
        <xdr:cNvCxnSpPr/>
      </xdr:nvCxnSpPr>
      <xdr:spPr>
        <a:xfrm flipV="1">
          <a:off x="20434300" y="13571768"/>
          <a:ext cx="889000" cy="1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9065</xdr:rowOff>
    </xdr:from>
    <xdr:to>
      <xdr:col>112</xdr:col>
      <xdr:colOff>38100</xdr:colOff>
      <xdr:row>78</xdr:row>
      <xdr:rowOff>110665</xdr:rowOff>
    </xdr:to>
    <xdr:sp macro="" textlink="">
      <xdr:nvSpPr>
        <xdr:cNvPr id="849" name="フローチャート: 判断 848"/>
        <xdr:cNvSpPr/>
      </xdr:nvSpPr>
      <xdr:spPr>
        <a:xfrm>
          <a:off x="21272500" y="133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127192</xdr:rowOff>
    </xdr:from>
    <xdr:ext cx="534377" cy="259045"/>
    <xdr:sp macro="" textlink="">
      <xdr:nvSpPr>
        <xdr:cNvPr id="850" name="テキスト ボックス 849"/>
        <xdr:cNvSpPr txBox="1"/>
      </xdr:nvSpPr>
      <xdr:spPr>
        <a:xfrm>
          <a:off x="21056111" y="131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38235</xdr:rowOff>
    </xdr:from>
    <xdr:to>
      <xdr:col>107</xdr:col>
      <xdr:colOff>50800</xdr:colOff>
      <xdr:row>79</xdr:row>
      <xdr:rowOff>44266</xdr:rowOff>
    </xdr:to>
    <xdr:cxnSp macro="">
      <xdr:nvCxnSpPr>
        <xdr:cNvPr id="851" name="直線コネクタ 850"/>
        <xdr:cNvCxnSpPr/>
      </xdr:nvCxnSpPr>
      <xdr:spPr>
        <a:xfrm flipV="1">
          <a:off x="19545300" y="13582785"/>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10959</xdr:rowOff>
    </xdr:from>
    <xdr:to>
      <xdr:col>107</xdr:col>
      <xdr:colOff>101600</xdr:colOff>
      <xdr:row>78</xdr:row>
      <xdr:rowOff>112559</xdr:rowOff>
    </xdr:to>
    <xdr:sp macro="" textlink="">
      <xdr:nvSpPr>
        <xdr:cNvPr id="852" name="フローチャート: 判断 851"/>
        <xdr:cNvSpPr/>
      </xdr:nvSpPr>
      <xdr:spPr>
        <a:xfrm>
          <a:off x="20383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129086</xdr:rowOff>
    </xdr:from>
    <xdr:ext cx="534377" cy="259045"/>
    <xdr:sp macro="" textlink="">
      <xdr:nvSpPr>
        <xdr:cNvPr id="853" name="テキスト ボックス 852"/>
        <xdr:cNvSpPr txBox="1"/>
      </xdr:nvSpPr>
      <xdr:spPr>
        <a:xfrm>
          <a:off x="20167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155724</xdr:rowOff>
    </xdr:from>
    <xdr:to>
      <xdr:col>102</xdr:col>
      <xdr:colOff>114300</xdr:colOff>
      <xdr:row>79</xdr:row>
      <xdr:rowOff>44266</xdr:rowOff>
    </xdr:to>
    <xdr:cxnSp macro="">
      <xdr:nvCxnSpPr>
        <xdr:cNvPr id="854" name="直線コネクタ 853"/>
        <xdr:cNvCxnSpPr/>
      </xdr:nvCxnSpPr>
      <xdr:spPr>
        <a:xfrm>
          <a:off x="18656300" y="12157224"/>
          <a:ext cx="889000" cy="14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147193</xdr:rowOff>
    </xdr:from>
    <xdr:to>
      <xdr:col>102</xdr:col>
      <xdr:colOff>165100</xdr:colOff>
      <xdr:row>78</xdr:row>
      <xdr:rowOff>77343</xdr:rowOff>
    </xdr:to>
    <xdr:sp macro="" textlink="">
      <xdr:nvSpPr>
        <xdr:cNvPr id="855" name="フローチャート: 判断 854"/>
        <xdr:cNvSpPr/>
      </xdr:nvSpPr>
      <xdr:spPr>
        <a:xfrm>
          <a:off x="19494500" y="1334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93870</xdr:rowOff>
    </xdr:from>
    <xdr:ext cx="534377" cy="259045"/>
    <xdr:sp macro="" textlink="">
      <xdr:nvSpPr>
        <xdr:cNvPr id="856" name="テキスト ボックス 855"/>
        <xdr:cNvSpPr txBox="1"/>
      </xdr:nvSpPr>
      <xdr:spPr>
        <a:xfrm>
          <a:off x="19278111" y="131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82445</xdr:rowOff>
    </xdr:from>
    <xdr:to>
      <xdr:col>98</xdr:col>
      <xdr:colOff>38100</xdr:colOff>
      <xdr:row>78</xdr:row>
      <xdr:rowOff>12595</xdr:rowOff>
    </xdr:to>
    <xdr:sp macro="" textlink="">
      <xdr:nvSpPr>
        <xdr:cNvPr id="857" name="フローチャート: 判断 856"/>
        <xdr:cNvSpPr/>
      </xdr:nvSpPr>
      <xdr:spPr>
        <a:xfrm>
          <a:off x="186055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3722</xdr:rowOff>
    </xdr:from>
    <xdr:ext cx="534377" cy="259045"/>
    <xdr:sp macro="" textlink="">
      <xdr:nvSpPr>
        <xdr:cNvPr id="858" name="テキスト ボックス 857"/>
        <xdr:cNvSpPr txBox="1"/>
      </xdr:nvSpPr>
      <xdr:spPr>
        <a:xfrm>
          <a:off x="18389111" y="133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124290</xdr:rowOff>
    </xdr:from>
    <xdr:to>
      <xdr:col>116</xdr:col>
      <xdr:colOff>114300</xdr:colOff>
      <xdr:row>79</xdr:row>
      <xdr:rowOff>54440</xdr:rowOff>
    </xdr:to>
    <xdr:sp macro="" textlink="">
      <xdr:nvSpPr>
        <xdr:cNvPr id="864" name="楕円 863"/>
        <xdr:cNvSpPr/>
      </xdr:nvSpPr>
      <xdr:spPr>
        <a:xfrm>
          <a:off x="22110700" y="134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39217</xdr:rowOff>
    </xdr:from>
    <xdr:ext cx="534377" cy="259045"/>
    <xdr:sp macro="" textlink="">
      <xdr:nvSpPr>
        <xdr:cNvPr id="865" name="繰出金該当値テキスト"/>
        <xdr:cNvSpPr txBox="1"/>
      </xdr:nvSpPr>
      <xdr:spPr>
        <a:xfrm>
          <a:off x="22212300" y="134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147868</xdr:rowOff>
    </xdr:from>
    <xdr:to>
      <xdr:col>112</xdr:col>
      <xdr:colOff>38100</xdr:colOff>
      <xdr:row>79</xdr:row>
      <xdr:rowOff>78018</xdr:rowOff>
    </xdr:to>
    <xdr:sp macro="" textlink="">
      <xdr:nvSpPr>
        <xdr:cNvPr id="866" name="楕円 865"/>
        <xdr:cNvSpPr/>
      </xdr:nvSpPr>
      <xdr:spPr>
        <a:xfrm>
          <a:off x="21272500" y="135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69145</xdr:rowOff>
    </xdr:from>
    <xdr:ext cx="534377" cy="259045"/>
    <xdr:sp macro="" textlink="">
      <xdr:nvSpPr>
        <xdr:cNvPr id="867" name="テキスト ボックス 866"/>
        <xdr:cNvSpPr txBox="1"/>
      </xdr:nvSpPr>
      <xdr:spPr>
        <a:xfrm>
          <a:off x="21056111" y="136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158885</xdr:rowOff>
    </xdr:from>
    <xdr:to>
      <xdr:col>107</xdr:col>
      <xdr:colOff>101600</xdr:colOff>
      <xdr:row>79</xdr:row>
      <xdr:rowOff>89035</xdr:rowOff>
    </xdr:to>
    <xdr:sp macro="" textlink="">
      <xdr:nvSpPr>
        <xdr:cNvPr id="868" name="楕円 867"/>
        <xdr:cNvSpPr/>
      </xdr:nvSpPr>
      <xdr:spPr>
        <a:xfrm>
          <a:off x="20383500" y="13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80162</xdr:rowOff>
    </xdr:from>
    <xdr:ext cx="534377" cy="259045"/>
    <xdr:sp macro="" textlink="">
      <xdr:nvSpPr>
        <xdr:cNvPr id="869" name="テキスト ボックス 868"/>
        <xdr:cNvSpPr txBox="1"/>
      </xdr:nvSpPr>
      <xdr:spPr>
        <a:xfrm>
          <a:off x="20167111" y="1362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164916</xdr:rowOff>
    </xdr:from>
    <xdr:to>
      <xdr:col>102</xdr:col>
      <xdr:colOff>165100</xdr:colOff>
      <xdr:row>79</xdr:row>
      <xdr:rowOff>95066</xdr:rowOff>
    </xdr:to>
    <xdr:sp macro="" textlink="">
      <xdr:nvSpPr>
        <xdr:cNvPr id="870" name="楕円 869"/>
        <xdr:cNvSpPr/>
      </xdr:nvSpPr>
      <xdr:spPr>
        <a:xfrm>
          <a:off x="19494500" y="135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86193</xdr:rowOff>
    </xdr:from>
    <xdr:ext cx="534377" cy="259045"/>
    <xdr:sp macro="" textlink="">
      <xdr:nvSpPr>
        <xdr:cNvPr id="871" name="テキスト ボックス 870"/>
        <xdr:cNvSpPr txBox="1"/>
      </xdr:nvSpPr>
      <xdr:spPr>
        <a:xfrm>
          <a:off x="19278111" y="1363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104924</xdr:rowOff>
    </xdr:from>
    <xdr:to>
      <xdr:col>98</xdr:col>
      <xdr:colOff>38100</xdr:colOff>
      <xdr:row>71</xdr:row>
      <xdr:rowOff>35074</xdr:rowOff>
    </xdr:to>
    <xdr:sp macro="" textlink="">
      <xdr:nvSpPr>
        <xdr:cNvPr id="872" name="楕円 871"/>
        <xdr:cNvSpPr/>
      </xdr:nvSpPr>
      <xdr:spPr>
        <a:xfrm>
          <a:off x="18605500" y="121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51601</xdr:rowOff>
    </xdr:from>
    <xdr:ext cx="599010" cy="259045"/>
    <xdr:sp macro="" textlink="">
      <xdr:nvSpPr>
        <xdr:cNvPr id="873" name="テキスト ボックス 872"/>
        <xdr:cNvSpPr txBox="1"/>
      </xdr:nvSpPr>
      <xdr:spPr>
        <a:xfrm>
          <a:off x="18356795" y="1188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・「普通建設事業費」の増は道の駅整備事業の本格化や、道路橋りょう施設の新規・更新整備によるものである。</a:t>
          </a:r>
        </a:p>
        <a:p>
          <a:r>
            <a:rPr kumimoji="1" lang="ja-JP" altLang="en-US" sz="1300">
              <a:latin typeface="ＭＳ Ｐゴシック" panose="020B0600070205080204" pitchFamily="50" charset="-128"/>
              <a:ea typeface="ＭＳ Ｐゴシック" panose="020B0600070205080204" pitchFamily="50" charset="-128"/>
            </a:rPr>
            <a:t>・「公債費」の増加は、災害公営住宅建設に係る地方債について住宅基金を活用し繰上償還を行ったためである。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・「積立金」の増加は、財源調整に伴う財政調整基金の積立や、ふるさと納税寄付金に増加に伴い、ふるさと基金の積立を行ったためである。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宮城県東松島市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38,343
38,163
101.30
27,840,909
27,048,293
635,254
10,349,472
14,104,812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147146</xdr:rowOff>
    </xdr:from>
    <xdr:to>
      <xdr:col>24</xdr:col>
      <xdr:colOff>63500</xdr:colOff>
      <xdr:row>37</xdr:row>
      <xdr:rowOff>154004</xdr:rowOff>
    </xdr:to>
    <xdr:cxnSp macro="">
      <xdr:nvCxnSpPr>
        <xdr:cNvPr id="62" name="直線コネクタ 61"/>
        <xdr:cNvCxnSpPr/>
      </xdr:nvCxnSpPr>
      <xdr:spPr>
        <a:xfrm flipV="1">
          <a:off x="3797300" y="64907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154004</xdr:rowOff>
    </xdr:from>
    <xdr:to>
      <xdr:col>19</xdr:col>
      <xdr:colOff>177800</xdr:colOff>
      <xdr:row>37</xdr:row>
      <xdr:rowOff>161189</xdr:rowOff>
    </xdr:to>
    <xdr:cxnSp macro="">
      <xdr:nvCxnSpPr>
        <xdr:cNvPr id="65" name="直線コネクタ 64"/>
        <xdr:cNvCxnSpPr/>
      </xdr:nvCxnSpPr>
      <xdr:spPr>
        <a:xfrm flipV="1">
          <a:off x="2908300" y="6497654"/>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161189</xdr:rowOff>
    </xdr:from>
    <xdr:to>
      <xdr:col>15</xdr:col>
      <xdr:colOff>50800</xdr:colOff>
      <xdr:row>38</xdr:row>
      <xdr:rowOff>2409</xdr:rowOff>
    </xdr:to>
    <xdr:cxnSp macro="">
      <xdr:nvCxnSpPr>
        <xdr:cNvPr id="68" name="直線コネクタ 67"/>
        <xdr:cNvCxnSpPr/>
      </xdr:nvCxnSpPr>
      <xdr:spPr>
        <a:xfrm flipV="1">
          <a:off x="2019300" y="6504839"/>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163082</xdr:rowOff>
    </xdr:from>
    <xdr:to>
      <xdr:col>10</xdr:col>
      <xdr:colOff>114300</xdr:colOff>
      <xdr:row>38</xdr:row>
      <xdr:rowOff>2409</xdr:rowOff>
    </xdr:to>
    <xdr:cxnSp macro="">
      <xdr:nvCxnSpPr>
        <xdr:cNvPr id="71" name="直線コネクタ 70"/>
        <xdr:cNvCxnSpPr/>
      </xdr:nvCxnSpPr>
      <xdr:spPr>
        <a:xfrm>
          <a:off x="1130300" y="6506732"/>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96346</xdr:rowOff>
    </xdr:from>
    <xdr:to>
      <xdr:col>24</xdr:col>
      <xdr:colOff>114300</xdr:colOff>
      <xdr:row>38</xdr:row>
      <xdr:rowOff>26496</xdr:rowOff>
    </xdr:to>
    <xdr:sp macro="" textlink="">
      <xdr:nvSpPr>
        <xdr:cNvPr id="81" name="楕円 80"/>
        <xdr:cNvSpPr/>
      </xdr:nvSpPr>
      <xdr:spPr>
        <a:xfrm>
          <a:off x="4584700" y="643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48909</xdr:rowOff>
    </xdr:from>
    <xdr:ext cx="469744" cy="259045"/>
    <xdr:sp macro="" textlink="">
      <xdr:nvSpPr>
        <xdr:cNvPr id="82" name="議会費該当値テキスト"/>
        <xdr:cNvSpPr txBox="1"/>
      </xdr:nvSpPr>
      <xdr:spPr>
        <a:xfrm>
          <a:off x="4686300" y="639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103204</xdr:rowOff>
    </xdr:from>
    <xdr:to>
      <xdr:col>20</xdr:col>
      <xdr:colOff>38100</xdr:colOff>
      <xdr:row>38</xdr:row>
      <xdr:rowOff>33354</xdr:rowOff>
    </xdr:to>
    <xdr:sp macro="" textlink="">
      <xdr:nvSpPr>
        <xdr:cNvPr id="83" name="楕円 82"/>
        <xdr:cNvSpPr/>
      </xdr:nvSpPr>
      <xdr:spPr>
        <a:xfrm>
          <a:off x="3746500" y="64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24481</xdr:rowOff>
    </xdr:from>
    <xdr:ext cx="469744" cy="259045"/>
    <xdr:sp macro="" textlink="">
      <xdr:nvSpPr>
        <xdr:cNvPr id="84" name="テキスト ボックス 83"/>
        <xdr:cNvSpPr txBox="1"/>
      </xdr:nvSpPr>
      <xdr:spPr>
        <a:xfrm>
          <a:off x="3562428" y="653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110388</xdr:rowOff>
    </xdr:from>
    <xdr:to>
      <xdr:col>15</xdr:col>
      <xdr:colOff>101600</xdr:colOff>
      <xdr:row>38</xdr:row>
      <xdr:rowOff>40539</xdr:rowOff>
    </xdr:to>
    <xdr:sp macro="" textlink="">
      <xdr:nvSpPr>
        <xdr:cNvPr id="85" name="楕円 84"/>
        <xdr:cNvSpPr/>
      </xdr:nvSpPr>
      <xdr:spPr>
        <a:xfrm>
          <a:off x="2857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31666</xdr:rowOff>
    </xdr:from>
    <xdr:ext cx="469744" cy="259045"/>
    <xdr:sp macro="" textlink="">
      <xdr:nvSpPr>
        <xdr:cNvPr id="86" name="テキスト ボックス 85"/>
        <xdr:cNvSpPr txBox="1"/>
      </xdr:nvSpPr>
      <xdr:spPr>
        <a:xfrm>
          <a:off x="2673428" y="65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123060</xdr:rowOff>
    </xdr:from>
    <xdr:to>
      <xdr:col>10</xdr:col>
      <xdr:colOff>165100</xdr:colOff>
      <xdr:row>38</xdr:row>
      <xdr:rowOff>53209</xdr:rowOff>
    </xdr:to>
    <xdr:sp macro="" textlink="">
      <xdr:nvSpPr>
        <xdr:cNvPr id="87" name="楕円 86"/>
        <xdr:cNvSpPr/>
      </xdr:nvSpPr>
      <xdr:spPr>
        <a:xfrm>
          <a:off x="1968500" y="64667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44336</xdr:rowOff>
    </xdr:from>
    <xdr:ext cx="469744" cy="259045"/>
    <xdr:sp macro="" textlink="">
      <xdr:nvSpPr>
        <xdr:cNvPr id="88" name="テキスト ボックス 87"/>
        <xdr:cNvSpPr txBox="1"/>
      </xdr:nvSpPr>
      <xdr:spPr>
        <a:xfrm>
          <a:off x="1784428" y="655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112283</xdr:rowOff>
    </xdr:from>
    <xdr:to>
      <xdr:col>6</xdr:col>
      <xdr:colOff>38100</xdr:colOff>
      <xdr:row>38</xdr:row>
      <xdr:rowOff>42433</xdr:rowOff>
    </xdr:to>
    <xdr:sp macro="" textlink="">
      <xdr:nvSpPr>
        <xdr:cNvPr id="89" name="楕円 88"/>
        <xdr:cNvSpPr/>
      </xdr:nvSpPr>
      <xdr:spPr>
        <a:xfrm>
          <a:off x="1079500" y="64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33559</xdr:rowOff>
    </xdr:from>
    <xdr:ext cx="469744" cy="259045"/>
    <xdr:sp macro="" textlink="">
      <xdr:nvSpPr>
        <xdr:cNvPr id="90" name="テキスト ボックス 89"/>
        <xdr:cNvSpPr txBox="1"/>
      </xdr:nvSpPr>
      <xdr:spPr>
        <a:xfrm>
          <a:off x="895428" y="654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155271</xdr:rowOff>
    </xdr:from>
    <xdr:to>
      <xdr:col>24</xdr:col>
      <xdr:colOff>63500</xdr:colOff>
      <xdr:row>58</xdr:row>
      <xdr:rowOff>47180</xdr:rowOff>
    </xdr:to>
    <xdr:cxnSp macro="">
      <xdr:nvCxnSpPr>
        <xdr:cNvPr id="119" name="直線コネクタ 118"/>
        <xdr:cNvCxnSpPr/>
      </xdr:nvCxnSpPr>
      <xdr:spPr>
        <a:xfrm flipV="1">
          <a:off x="3797300" y="9927921"/>
          <a:ext cx="838200" cy="6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41356</xdr:rowOff>
    </xdr:from>
    <xdr:to>
      <xdr:col>19</xdr:col>
      <xdr:colOff>177800</xdr:colOff>
      <xdr:row>58</xdr:row>
      <xdr:rowOff>47180</xdr:rowOff>
    </xdr:to>
    <xdr:cxnSp macro="">
      <xdr:nvCxnSpPr>
        <xdr:cNvPr id="122" name="直線コネクタ 121"/>
        <xdr:cNvCxnSpPr/>
      </xdr:nvCxnSpPr>
      <xdr:spPr>
        <a:xfrm>
          <a:off x="2908300" y="9985456"/>
          <a:ext cx="8890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132951</xdr:rowOff>
    </xdr:from>
    <xdr:to>
      <xdr:col>15</xdr:col>
      <xdr:colOff>50800</xdr:colOff>
      <xdr:row>58</xdr:row>
      <xdr:rowOff>41356</xdr:rowOff>
    </xdr:to>
    <xdr:cxnSp macro="">
      <xdr:nvCxnSpPr>
        <xdr:cNvPr id="125" name="直線コネクタ 124"/>
        <xdr:cNvCxnSpPr/>
      </xdr:nvCxnSpPr>
      <xdr:spPr>
        <a:xfrm>
          <a:off x="2019300" y="9562701"/>
          <a:ext cx="889000" cy="42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132951</xdr:rowOff>
    </xdr:from>
    <xdr:to>
      <xdr:col>10</xdr:col>
      <xdr:colOff>114300</xdr:colOff>
      <xdr:row>57</xdr:row>
      <xdr:rowOff>18536</xdr:rowOff>
    </xdr:to>
    <xdr:cxnSp macro="">
      <xdr:nvCxnSpPr>
        <xdr:cNvPr id="128" name="直線コネクタ 127"/>
        <xdr:cNvCxnSpPr/>
      </xdr:nvCxnSpPr>
      <xdr:spPr>
        <a:xfrm flipV="1">
          <a:off x="1130300" y="9562701"/>
          <a:ext cx="889000" cy="22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104471</xdr:rowOff>
    </xdr:from>
    <xdr:to>
      <xdr:col>24</xdr:col>
      <xdr:colOff>114300</xdr:colOff>
      <xdr:row>58</xdr:row>
      <xdr:rowOff>34621</xdr:rowOff>
    </xdr:to>
    <xdr:sp macro="" textlink="">
      <xdr:nvSpPr>
        <xdr:cNvPr id="138" name="楕円 137"/>
        <xdr:cNvSpPr/>
      </xdr:nvSpPr>
      <xdr:spPr>
        <a:xfrm>
          <a:off x="4584700" y="98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127348</xdr:rowOff>
    </xdr:from>
    <xdr:ext cx="599010" cy="259045"/>
    <xdr:sp macro="" textlink="">
      <xdr:nvSpPr>
        <xdr:cNvPr id="139" name="総務費該当値テキスト"/>
        <xdr:cNvSpPr txBox="1"/>
      </xdr:nvSpPr>
      <xdr:spPr>
        <a:xfrm>
          <a:off x="4686300" y="972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167830</xdr:rowOff>
    </xdr:from>
    <xdr:to>
      <xdr:col>20</xdr:col>
      <xdr:colOff>38100</xdr:colOff>
      <xdr:row>58</xdr:row>
      <xdr:rowOff>97980</xdr:rowOff>
    </xdr:to>
    <xdr:sp macro="" textlink="">
      <xdr:nvSpPr>
        <xdr:cNvPr id="140" name="楕円 139"/>
        <xdr:cNvSpPr/>
      </xdr:nvSpPr>
      <xdr:spPr>
        <a:xfrm>
          <a:off x="3746500" y="99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89107</xdr:rowOff>
    </xdr:from>
    <xdr:ext cx="534377" cy="259045"/>
    <xdr:sp macro="" textlink="">
      <xdr:nvSpPr>
        <xdr:cNvPr id="141" name="テキスト ボックス 140"/>
        <xdr:cNvSpPr txBox="1"/>
      </xdr:nvSpPr>
      <xdr:spPr>
        <a:xfrm>
          <a:off x="3530111" y="1003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162006</xdr:rowOff>
    </xdr:from>
    <xdr:to>
      <xdr:col>15</xdr:col>
      <xdr:colOff>101600</xdr:colOff>
      <xdr:row>58</xdr:row>
      <xdr:rowOff>92156</xdr:rowOff>
    </xdr:to>
    <xdr:sp macro="" textlink="">
      <xdr:nvSpPr>
        <xdr:cNvPr id="142" name="楕円 141"/>
        <xdr:cNvSpPr/>
      </xdr:nvSpPr>
      <xdr:spPr>
        <a:xfrm>
          <a:off x="2857500" y="99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83283</xdr:rowOff>
    </xdr:from>
    <xdr:ext cx="534377" cy="259045"/>
    <xdr:sp macro="" textlink="">
      <xdr:nvSpPr>
        <xdr:cNvPr id="143" name="テキスト ボックス 142"/>
        <xdr:cNvSpPr txBox="1"/>
      </xdr:nvSpPr>
      <xdr:spPr>
        <a:xfrm>
          <a:off x="2641111" y="100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82151</xdr:rowOff>
    </xdr:from>
    <xdr:to>
      <xdr:col>10</xdr:col>
      <xdr:colOff>165100</xdr:colOff>
      <xdr:row>56</xdr:row>
      <xdr:rowOff>12301</xdr:rowOff>
    </xdr:to>
    <xdr:sp macro="" textlink="">
      <xdr:nvSpPr>
        <xdr:cNvPr id="144" name="楕円 143"/>
        <xdr:cNvSpPr/>
      </xdr:nvSpPr>
      <xdr:spPr>
        <a:xfrm>
          <a:off x="1968500" y="95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28828</xdr:rowOff>
    </xdr:from>
    <xdr:ext cx="599010" cy="259045"/>
    <xdr:sp macro="" textlink="">
      <xdr:nvSpPr>
        <xdr:cNvPr id="145" name="テキスト ボックス 144"/>
        <xdr:cNvSpPr txBox="1"/>
      </xdr:nvSpPr>
      <xdr:spPr>
        <a:xfrm>
          <a:off x="1719795" y="928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139186</xdr:rowOff>
    </xdr:from>
    <xdr:to>
      <xdr:col>6</xdr:col>
      <xdr:colOff>38100</xdr:colOff>
      <xdr:row>57</xdr:row>
      <xdr:rowOff>69336</xdr:rowOff>
    </xdr:to>
    <xdr:sp macro="" textlink="">
      <xdr:nvSpPr>
        <xdr:cNvPr id="146" name="楕円 145"/>
        <xdr:cNvSpPr/>
      </xdr:nvSpPr>
      <xdr:spPr>
        <a:xfrm>
          <a:off x="1079500" y="9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85863</xdr:rowOff>
    </xdr:from>
    <xdr:ext cx="599010" cy="259045"/>
    <xdr:sp macro="" textlink="">
      <xdr:nvSpPr>
        <xdr:cNvPr id="147" name="テキスト ボックス 146"/>
        <xdr:cNvSpPr txBox="1"/>
      </xdr:nvSpPr>
      <xdr:spPr>
        <a:xfrm>
          <a:off x="830795" y="951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101550</xdr:rowOff>
    </xdr:from>
    <xdr:to>
      <xdr:col>24</xdr:col>
      <xdr:colOff>63500</xdr:colOff>
      <xdr:row>77</xdr:row>
      <xdr:rowOff>154967</xdr:rowOff>
    </xdr:to>
    <xdr:cxnSp macro="">
      <xdr:nvCxnSpPr>
        <xdr:cNvPr id="177" name="直線コネクタ 176"/>
        <xdr:cNvCxnSpPr/>
      </xdr:nvCxnSpPr>
      <xdr:spPr>
        <a:xfrm flipV="1">
          <a:off x="3797300" y="13303200"/>
          <a:ext cx="8382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115365</xdr:rowOff>
    </xdr:from>
    <xdr:to>
      <xdr:col>19</xdr:col>
      <xdr:colOff>177800</xdr:colOff>
      <xdr:row>77</xdr:row>
      <xdr:rowOff>154967</xdr:rowOff>
    </xdr:to>
    <xdr:cxnSp macro="">
      <xdr:nvCxnSpPr>
        <xdr:cNvPr id="180" name="直線コネクタ 179"/>
        <xdr:cNvCxnSpPr/>
      </xdr:nvCxnSpPr>
      <xdr:spPr>
        <a:xfrm>
          <a:off x="2908300" y="13317015"/>
          <a:ext cx="8890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115365</xdr:rowOff>
    </xdr:from>
    <xdr:to>
      <xdr:col>15</xdr:col>
      <xdr:colOff>50800</xdr:colOff>
      <xdr:row>78</xdr:row>
      <xdr:rowOff>17185</xdr:rowOff>
    </xdr:to>
    <xdr:cxnSp macro="">
      <xdr:nvCxnSpPr>
        <xdr:cNvPr id="183" name="直線コネクタ 182"/>
        <xdr:cNvCxnSpPr/>
      </xdr:nvCxnSpPr>
      <xdr:spPr>
        <a:xfrm flipV="1">
          <a:off x="2019300" y="13317015"/>
          <a:ext cx="889000" cy="7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17185</xdr:rowOff>
    </xdr:from>
    <xdr:to>
      <xdr:col>10</xdr:col>
      <xdr:colOff>114300</xdr:colOff>
      <xdr:row>78</xdr:row>
      <xdr:rowOff>33516</xdr:rowOff>
    </xdr:to>
    <xdr:cxnSp macro="">
      <xdr:nvCxnSpPr>
        <xdr:cNvPr id="186" name="直線コネクタ 185"/>
        <xdr:cNvCxnSpPr/>
      </xdr:nvCxnSpPr>
      <xdr:spPr>
        <a:xfrm flipV="1">
          <a:off x="1130300" y="13390285"/>
          <a:ext cx="889000" cy="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50750</xdr:rowOff>
    </xdr:from>
    <xdr:to>
      <xdr:col>24</xdr:col>
      <xdr:colOff>114300</xdr:colOff>
      <xdr:row>77</xdr:row>
      <xdr:rowOff>152350</xdr:rowOff>
    </xdr:to>
    <xdr:sp macro="" textlink="">
      <xdr:nvSpPr>
        <xdr:cNvPr id="196" name="楕円 195"/>
        <xdr:cNvSpPr/>
      </xdr:nvSpPr>
      <xdr:spPr>
        <a:xfrm>
          <a:off x="4584700" y="132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137127</xdr:rowOff>
    </xdr:from>
    <xdr:ext cx="599010" cy="259045"/>
    <xdr:sp macro="" textlink="">
      <xdr:nvSpPr>
        <xdr:cNvPr id="197" name="民生費該当値テキスト"/>
        <xdr:cNvSpPr txBox="1"/>
      </xdr:nvSpPr>
      <xdr:spPr>
        <a:xfrm>
          <a:off x="4686300" y="1316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104167</xdr:rowOff>
    </xdr:from>
    <xdr:to>
      <xdr:col>20</xdr:col>
      <xdr:colOff>38100</xdr:colOff>
      <xdr:row>78</xdr:row>
      <xdr:rowOff>34317</xdr:rowOff>
    </xdr:to>
    <xdr:sp macro="" textlink="">
      <xdr:nvSpPr>
        <xdr:cNvPr id="198" name="楕円 197"/>
        <xdr:cNvSpPr/>
      </xdr:nvSpPr>
      <xdr:spPr>
        <a:xfrm>
          <a:off x="3746500" y="133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25444</xdr:rowOff>
    </xdr:from>
    <xdr:ext cx="599010" cy="259045"/>
    <xdr:sp macro="" textlink="">
      <xdr:nvSpPr>
        <xdr:cNvPr id="199" name="テキスト ボックス 198"/>
        <xdr:cNvSpPr txBox="1"/>
      </xdr:nvSpPr>
      <xdr:spPr>
        <a:xfrm>
          <a:off x="3497795" y="133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64565</xdr:rowOff>
    </xdr:from>
    <xdr:to>
      <xdr:col>15</xdr:col>
      <xdr:colOff>101600</xdr:colOff>
      <xdr:row>77</xdr:row>
      <xdr:rowOff>166165</xdr:rowOff>
    </xdr:to>
    <xdr:sp macro="" textlink="">
      <xdr:nvSpPr>
        <xdr:cNvPr id="200" name="楕円 199"/>
        <xdr:cNvSpPr/>
      </xdr:nvSpPr>
      <xdr:spPr>
        <a:xfrm>
          <a:off x="2857500" y="132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157292</xdr:rowOff>
    </xdr:from>
    <xdr:ext cx="599010" cy="259045"/>
    <xdr:sp macro="" textlink="">
      <xdr:nvSpPr>
        <xdr:cNvPr id="201" name="テキスト ボックス 200"/>
        <xdr:cNvSpPr txBox="1"/>
      </xdr:nvSpPr>
      <xdr:spPr>
        <a:xfrm>
          <a:off x="2608795" y="1335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137835</xdr:rowOff>
    </xdr:from>
    <xdr:to>
      <xdr:col>10</xdr:col>
      <xdr:colOff>165100</xdr:colOff>
      <xdr:row>78</xdr:row>
      <xdr:rowOff>67985</xdr:rowOff>
    </xdr:to>
    <xdr:sp macro="" textlink="">
      <xdr:nvSpPr>
        <xdr:cNvPr id="202" name="楕円 201"/>
        <xdr:cNvSpPr/>
      </xdr:nvSpPr>
      <xdr:spPr>
        <a:xfrm>
          <a:off x="1968500" y="133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59112</xdr:rowOff>
    </xdr:from>
    <xdr:ext cx="599010" cy="259045"/>
    <xdr:sp macro="" textlink="">
      <xdr:nvSpPr>
        <xdr:cNvPr id="203" name="テキスト ボックス 202"/>
        <xdr:cNvSpPr txBox="1"/>
      </xdr:nvSpPr>
      <xdr:spPr>
        <a:xfrm>
          <a:off x="1719795" y="1343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154166</xdr:rowOff>
    </xdr:from>
    <xdr:to>
      <xdr:col>6</xdr:col>
      <xdr:colOff>38100</xdr:colOff>
      <xdr:row>78</xdr:row>
      <xdr:rowOff>84316</xdr:rowOff>
    </xdr:to>
    <xdr:sp macro="" textlink="">
      <xdr:nvSpPr>
        <xdr:cNvPr id="204" name="楕円 203"/>
        <xdr:cNvSpPr/>
      </xdr:nvSpPr>
      <xdr:spPr>
        <a:xfrm>
          <a:off x="1079500" y="133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75443</xdr:rowOff>
    </xdr:from>
    <xdr:ext cx="599010" cy="259045"/>
    <xdr:sp macro="" textlink="">
      <xdr:nvSpPr>
        <xdr:cNvPr id="205" name="テキスト ボックス 204"/>
        <xdr:cNvSpPr txBox="1"/>
      </xdr:nvSpPr>
      <xdr:spPr>
        <a:xfrm>
          <a:off x="830795" y="1344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155397</xdr:rowOff>
    </xdr:from>
    <xdr:to>
      <xdr:col>24</xdr:col>
      <xdr:colOff>63500</xdr:colOff>
      <xdr:row>97</xdr:row>
      <xdr:rowOff>70625</xdr:rowOff>
    </xdr:to>
    <xdr:cxnSp macro="">
      <xdr:nvCxnSpPr>
        <xdr:cNvPr id="234" name="直線コネクタ 233"/>
        <xdr:cNvCxnSpPr/>
      </xdr:nvCxnSpPr>
      <xdr:spPr>
        <a:xfrm>
          <a:off x="3797300" y="16614597"/>
          <a:ext cx="8382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155397</xdr:rowOff>
    </xdr:from>
    <xdr:to>
      <xdr:col>19</xdr:col>
      <xdr:colOff>177800</xdr:colOff>
      <xdr:row>97</xdr:row>
      <xdr:rowOff>37996</xdr:rowOff>
    </xdr:to>
    <xdr:cxnSp macro="">
      <xdr:nvCxnSpPr>
        <xdr:cNvPr id="237" name="直線コネクタ 236"/>
        <xdr:cNvCxnSpPr/>
      </xdr:nvCxnSpPr>
      <xdr:spPr>
        <a:xfrm flipV="1">
          <a:off x="2908300" y="16614597"/>
          <a:ext cx="889000" cy="5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37996</xdr:rowOff>
    </xdr:from>
    <xdr:to>
      <xdr:col>15</xdr:col>
      <xdr:colOff>50800</xdr:colOff>
      <xdr:row>97</xdr:row>
      <xdr:rowOff>144844</xdr:rowOff>
    </xdr:to>
    <xdr:cxnSp macro="">
      <xdr:nvCxnSpPr>
        <xdr:cNvPr id="240" name="直線コネクタ 239"/>
        <xdr:cNvCxnSpPr/>
      </xdr:nvCxnSpPr>
      <xdr:spPr>
        <a:xfrm flipV="1">
          <a:off x="2019300" y="16668646"/>
          <a:ext cx="889000" cy="10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144044</xdr:rowOff>
    </xdr:from>
    <xdr:to>
      <xdr:col>10</xdr:col>
      <xdr:colOff>114300</xdr:colOff>
      <xdr:row>97</xdr:row>
      <xdr:rowOff>144844</xdr:rowOff>
    </xdr:to>
    <xdr:cxnSp macro="">
      <xdr:nvCxnSpPr>
        <xdr:cNvPr id="243" name="直線コネクタ 242"/>
        <xdr:cNvCxnSpPr/>
      </xdr:nvCxnSpPr>
      <xdr:spPr>
        <a:xfrm>
          <a:off x="1130300" y="1677469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19825</xdr:rowOff>
    </xdr:from>
    <xdr:to>
      <xdr:col>24</xdr:col>
      <xdr:colOff>114300</xdr:colOff>
      <xdr:row>97</xdr:row>
      <xdr:rowOff>121425</xdr:rowOff>
    </xdr:to>
    <xdr:sp macro="" textlink="">
      <xdr:nvSpPr>
        <xdr:cNvPr id="253" name="楕円 252"/>
        <xdr:cNvSpPr/>
      </xdr:nvSpPr>
      <xdr:spPr>
        <a:xfrm>
          <a:off x="4584700" y="166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106202</xdr:rowOff>
    </xdr:from>
    <xdr:ext cx="534377" cy="259045"/>
    <xdr:sp macro="" textlink="">
      <xdr:nvSpPr>
        <xdr:cNvPr id="254" name="衛生費該当値テキスト"/>
        <xdr:cNvSpPr txBox="1"/>
      </xdr:nvSpPr>
      <xdr:spPr>
        <a:xfrm>
          <a:off x="4686300" y="165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104597</xdr:rowOff>
    </xdr:from>
    <xdr:to>
      <xdr:col>20</xdr:col>
      <xdr:colOff>38100</xdr:colOff>
      <xdr:row>97</xdr:row>
      <xdr:rowOff>34747</xdr:rowOff>
    </xdr:to>
    <xdr:sp macro="" textlink="">
      <xdr:nvSpPr>
        <xdr:cNvPr id="255" name="楕円 254"/>
        <xdr:cNvSpPr/>
      </xdr:nvSpPr>
      <xdr:spPr>
        <a:xfrm>
          <a:off x="3746500" y="165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25874</xdr:rowOff>
    </xdr:from>
    <xdr:ext cx="534377" cy="259045"/>
    <xdr:sp macro="" textlink="">
      <xdr:nvSpPr>
        <xdr:cNvPr id="256" name="テキスト ボックス 255"/>
        <xdr:cNvSpPr txBox="1"/>
      </xdr:nvSpPr>
      <xdr:spPr>
        <a:xfrm>
          <a:off x="3530111" y="166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158646</xdr:rowOff>
    </xdr:from>
    <xdr:to>
      <xdr:col>15</xdr:col>
      <xdr:colOff>101600</xdr:colOff>
      <xdr:row>97</xdr:row>
      <xdr:rowOff>88796</xdr:rowOff>
    </xdr:to>
    <xdr:sp macro="" textlink="">
      <xdr:nvSpPr>
        <xdr:cNvPr id="257" name="楕円 256"/>
        <xdr:cNvSpPr/>
      </xdr:nvSpPr>
      <xdr:spPr>
        <a:xfrm>
          <a:off x="2857500" y="1661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79923</xdr:rowOff>
    </xdr:from>
    <xdr:ext cx="534377" cy="259045"/>
    <xdr:sp macro="" textlink="">
      <xdr:nvSpPr>
        <xdr:cNvPr id="258" name="テキスト ボックス 257"/>
        <xdr:cNvSpPr txBox="1"/>
      </xdr:nvSpPr>
      <xdr:spPr>
        <a:xfrm>
          <a:off x="2641111" y="167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94044</xdr:rowOff>
    </xdr:from>
    <xdr:to>
      <xdr:col>10</xdr:col>
      <xdr:colOff>165100</xdr:colOff>
      <xdr:row>98</xdr:row>
      <xdr:rowOff>24194</xdr:rowOff>
    </xdr:to>
    <xdr:sp macro="" textlink="">
      <xdr:nvSpPr>
        <xdr:cNvPr id="259" name="楕円 258"/>
        <xdr:cNvSpPr/>
      </xdr:nvSpPr>
      <xdr:spPr>
        <a:xfrm>
          <a:off x="1968500" y="16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15321</xdr:rowOff>
    </xdr:from>
    <xdr:ext cx="534377" cy="259045"/>
    <xdr:sp macro="" textlink="">
      <xdr:nvSpPr>
        <xdr:cNvPr id="260" name="テキスト ボックス 259"/>
        <xdr:cNvSpPr txBox="1"/>
      </xdr:nvSpPr>
      <xdr:spPr>
        <a:xfrm>
          <a:off x="1752111" y="1681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93244</xdr:rowOff>
    </xdr:from>
    <xdr:to>
      <xdr:col>6</xdr:col>
      <xdr:colOff>38100</xdr:colOff>
      <xdr:row>98</xdr:row>
      <xdr:rowOff>23394</xdr:rowOff>
    </xdr:to>
    <xdr:sp macro="" textlink="">
      <xdr:nvSpPr>
        <xdr:cNvPr id="261" name="楕円 260"/>
        <xdr:cNvSpPr/>
      </xdr:nvSpPr>
      <xdr:spPr>
        <a:xfrm>
          <a:off x="10795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14521</xdr:rowOff>
    </xdr:from>
    <xdr:ext cx="534377" cy="259045"/>
    <xdr:sp macro="" textlink="">
      <xdr:nvSpPr>
        <xdr:cNvPr id="262" name="テキスト ボックス 261"/>
        <xdr:cNvSpPr txBox="1"/>
      </xdr:nvSpPr>
      <xdr:spPr>
        <a:xfrm>
          <a:off x="863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31115</xdr:rowOff>
    </xdr:from>
    <xdr:to>
      <xdr:col>55</xdr:col>
      <xdr:colOff>0</xdr:colOff>
      <xdr:row>38</xdr:row>
      <xdr:rowOff>33401</xdr:rowOff>
    </xdr:to>
    <xdr:cxnSp macro="">
      <xdr:nvCxnSpPr>
        <xdr:cNvPr id="289" name="直線コネクタ 288"/>
        <xdr:cNvCxnSpPr/>
      </xdr:nvCxnSpPr>
      <xdr:spPr>
        <a:xfrm flipV="1">
          <a:off x="9639300" y="654621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33401</xdr:rowOff>
    </xdr:from>
    <xdr:to>
      <xdr:col>50</xdr:col>
      <xdr:colOff>114300</xdr:colOff>
      <xdr:row>38</xdr:row>
      <xdr:rowOff>34544</xdr:rowOff>
    </xdr:to>
    <xdr:cxnSp macro="">
      <xdr:nvCxnSpPr>
        <xdr:cNvPr id="292" name="直線コネクタ 291"/>
        <xdr:cNvCxnSpPr/>
      </xdr:nvCxnSpPr>
      <xdr:spPr>
        <a:xfrm flipV="1">
          <a:off x="8750300" y="65485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34544</xdr:rowOff>
    </xdr:from>
    <xdr:to>
      <xdr:col>45</xdr:col>
      <xdr:colOff>177800</xdr:colOff>
      <xdr:row>38</xdr:row>
      <xdr:rowOff>35458</xdr:rowOff>
    </xdr:to>
    <xdr:cxnSp macro="">
      <xdr:nvCxnSpPr>
        <xdr:cNvPr id="295" name="直線コネクタ 294"/>
        <xdr:cNvCxnSpPr/>
      </xdr:nvCxnSpPr>
      <xdr:spPr>
        <a:xfrm flipV="1">
          <a:off x="7861300" y="654964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35458</xdr:rowOff>
    </xdr:from>
    <xdr:to>
      <xdr:col>41</xdr:col>
      <xdr:colOff>50800</xdr:colOff>
      <xdr:row>38</xdr:row>
      <xdr:rowOff>35916</xdr:rowOff>
    </xdr:to>
    <xdr:cxnSp macro="">
      <xdr:nvCxnSpPr>
        <xdr:cNvPr id="298" name="直線コネクタ 297"/>
        <xdr:cNvCxnSpPr/>
      </xdr:nvCxnSpPr>
      <xdr:spPr>
        <a:xfrm flipV="1">
          <a:off x="6972300" y="655055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308" name="楕円 307"/>
        <xdr:cNvSpPr/>
      </xdr:nvSpPr>
      <xdr:spPr>
        <a:xfrm>
          <a:off x="104267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98417</xdr:rowOff>
    </xdr:from>
    <xdr:ext cx="378565" cy="259045"/>
    <xdr:sp macro="" textlink="">
      <xdr:nvSpPr>
        <xdr:cNvPr id="309" name="労働費該当値テキスト"/>
        <xdr:cNvSpPr txBox="1"/>
      </xdr:nvSpPr>
      <xdr:spPr>
        <a:xfrm>
          <a:off x="10528300" y="64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154051</xdr:rowOff>
    </xdr:from>
    <xdr:to>
      <xdr:col>50</xdr:col>
      <xdr:colOff>165100</xdr:colOff>
      <xdr:row>38</xdr:row>
      <xdr:rowOff>84201</xdr:rowOff>
    </xdr:to>
    <xdr:sp macro="" textlink="">
      <xdr:nvSpPr>
        <xdr:cNvPr id="310" name="楕円 309"/>
        <xdr:cNvSpPr/>
      </xdr:nvSpPr>
      <xdr:spPr>
        <a:xfrm>
          <a:off x="9588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75328</xdr:rowOff>
    </xdr:from>
    <xdr:ext cx="378565" cy="259045"/>
    <xdr:sp macro="" textlink="">
      <xdr:nvSpPr>
        <xdr:cNvPr id="311" name="テキスト ボックス 310"/>
        <xdr:cNvSpPr txBox="1"/>
      </xdr:nvSpPr>
      <xdr:spPr>
        <a:xfrm>
          <a:off x="9450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155194</xdr:rowOff>
    </xdr:from>
    <xdr:to>
      <xdr:col>46</xdr:col>
      <xdr:colOff>38100</xdr:colOff>
      <xdr:row>38</xdr:row>
      <xdr:rowOff>85344</xdr:rowOff>
    </xdr:to>
    <xdr:sp macro="" textlink="">
      <xdr:nvSpPr>
        <xdr:cNvPr id="312" name="楕円 311"/>
        <xdr:cNvSpPr/>
      </xdr:nvSpPr>
      <xdr:spPr>
        <a:xfrm>
          <a:off x="8699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76471</xdr:rowOff>
    </xdr:from>
    <xdr:ext cx="378565" cy="259045"/>
    <xdr:sp macro="" textlink="">
      <xdr:nvSpPr>
        <xdr:cNvPr id="313" name="テキスト ボックス 312"/>
        <xdr:cNvSpPr txBox="1"/>
      </xdr:nvSpPr>
      <xdr:spPr>
        <a:xfrm>
          <a:off x="8561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156108</xdr:rowOff>
    </xdr:from>
    <xdr:to>
      <xdr:col>41</xdr:col>
      <xdr:colOff>101600</xdr:colOff>
      <xdr:row>38</xdr:row>
      <xdr:rowOff>86258</xdr:rowOff>
    </xdr:to>
    <xdr:sp macro="" textlink="">
      <xdr:nvSpPr>
        <xdr:cNvPr id="314" name="楕円 313"/>
        <xdr:cNvSpPr/>
      </xdr:nvSpPr>
      <xdr:spPr>
        <a:xfrm>
          <a:off x="78105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77385</xdr:rowOff>
    </xdr:from>
    <xdr:ext cx="378565" cy="259045"/>
    <xdr:sp macro="" textlink="">
      <xdr:nvSpPr>
        <xdr:cNvPr id="315" name="テキスト ボックス 314"/>
        <xdr:cNvSpPr txBox="1"/>
      </xdr:nvSpPr>
      <xdr:spPr>
        <a:xfrm>
          <a:off x="7672017" y="659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156566</xdr:rowOff>
    </xdr:from>
    <xdr:to>
      <xdr:col>36</xdr:col>
      <xdr:colOff>165100</xdr:colOff>
      <xdr:row>38</xdr:row>
      <xdr:rowOff>86716</xdr:rowOff>
    </xdr:to>
    <xdr:sp macro="" textlink="">
      <xdr:nvSpPr>
        <xdr:cNvPr id="316" name="楕円 315"/>
        <xdr:cNvSpPr/>
      </xdr:nvSpPr>
      <xdr:spPr>
        <a:xfrm>
          <a:off x="6921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77843</xdr:rowOff>
    </xdr:from>
    <xdr:ext cx="378565" cy="259045"/>
    <xdr:sp macro="" textlink="">
      <xdr:nvSpPr>
        <xdr:cNvPr id="317" name="テキスト ボックス 316"/>
        <xdr:cNvSpPr txBox="1"/>
      </xdr:nvSpPr>
      <xdr:spPr>
        <a:xfrm>
          <a:off x="6783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13551</xdr:rowOff>
    </xdr:from>
    <xdr:to>
      <xdr:col>55</xdr:col>
      <xdr:colOff>0</xdr:colOff>
      <xdr:row>56</xdr:row>
      <xdr:rowOff>98933</xdr:rowOff>
    </xdr:to>
    <xdr:cxnSp macro="">
      <xdr:nvCxnSpPr>
        <xdr:cNvPr id="346" name="直線コネクタ 345"/>
        <xdr:cNvCxnSpPr/>
      </xdr:nvCxnSpPr>
      <xdr:spPr>
        <a:xfrm flipV="1">
          <a:off x="9639300" y="9443301"/>
          <a:ext cx="838200" cy="25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98933</xdr:rowOff>
    </xdr:from>
    <xdr:to>
      <xdr:col>50</xdr:col>
      <xdr:colOff>114300</xdr:colOff>
      <xdr:row>56</xdr:row>
      <xdr:rowOff>106153</xdr:rowOff>
    </xdr:to>
    <xdr:cxnSp macro="">
      <xdr:nvCxnSpPr>
        <xdr:cNvPr id="349" name="直線コネクタ 348"/>
        <xdr:cNvCxnSpPr/>
      </xdr:nvCxnSpPr>
      <xdr:spPr>
        <a:xfrm flipV="1">
          <a:off x="8750300" y="9700133"/>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61309</xdr:rowOff>
    </xdr:from>
    <xdr:to>
      <xdr:col>45</xdr:col>
      <xdr:colOff>177800</xdr:colOff>
      <xdr:row>56</xdr:row>
      <xdr:rowOff>106153</xdr:rowOff>
    </xdr:to>
    <xdr:cxnSp macro="">
      <xdr:nvCxnSpPr>
        <xdr:cNvPr id="352" name="直線コネクタ 351"/>
        <xdr:cNvCxnSpPr/>
      </xdr:nvCxnSpPr>
      <xdr:spPr>
        <a:xfrm>
          <a:off x="7861300" y="9662509"/>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162179</xdr:rowOff>
    </xdr:from>
    <xdr:to>
      <xdr:col>41</xdr:col>
      <xdr:colOff>50800</xdr:colOff>
      <xdr:row>56</xdr:row>
      <xdr:rowOff>61309</xdr:rowOff>
    </xdr:to>
    <xdr:cxnSp macro="">
      <xdr:nvCxnSpPr>
        <xdr:cNvPr id="355" name="直線コネクタ 354"/>
        <xdr:cNvCxnSpPr/>
      </xdr:nvCxnSpPr>
      <xdr:spPr>
        <a:xfrm>
          <a:off x="6972300" y="9591929"/>
          <a:ext cx="8890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134201</xdr:rowOff>
    </xdr:from>
    <xdr:to>
      <xdr:col>55</xdr:col>
      <xdr:colOff>50800</xdr:colOff>
      <xdr:row>55</xdr:row>
      <xdr:rowOff>64351</xdr:rowOff>
    </xdr:to>
    <xdr:sp macro="" textlink="">
      <xdr:nvSpPr>
        <xdr:cNvPr id="365" name="楕円 364"/>
        <xdr:cNvSpPr/>
      </xdr:nvSpPr>
      <xdr:spPr>
        <a:xfrm>
          <a:off x="10426700" y="93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157078</xdr:rowOff>
    </xdr:from>
    <xdr:ext cx="534377" cy="259045"/>
    <xdr:sp macro="" textlink="">
      <xdr:nvSpPr>
        <xdr:cNvPr id="366" name="農林水産業費該当値テキスト"/>
        <xdr:cNvSpPr txBox="1"/>
      </xdr:nvSpPr>
      <xdr:spPr>
        <a:xfrm>
          <a:off x="10528300" y="92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48133</xdr:rowOff>
    </xdr:from>
    <xdr:to>
      <xdr:col>50</xdr:col>
      <xdr:colOff>165100</xdr:colOff>
      <xdr:row>56</xdr:row>
      <xdr:rowOff>149733</xdr:rowOff>
    </xdr:to>
    <xdr:sp macro="" textlink="">
      <xdr:nvSpPr>
        <xdr:cNvPr id="367" name="楕円 366"/>
        <xdr:cNvSpPr/>
      </xdr:nvSpPr>
      <xdr:spPr>
        <a:xfrm>
          <a:off x="9588500" y="964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166260</xdr:rowOff>
    </xdr:from>
    <xdr:ext cx="534377" cy="259045"/>
    <xdr:sp macro="" textlink="">
      <xdr:nvSpPr>
        <xdr:cNvPr id="368" name="テキスト ボックス 367"/>
        <xdr:cNvSpPr txBox="1"/>
      </xdr:nvSpPr>
      <xdr:spPr>
        <a:xfrm>
          <a:off x="9372111" y="942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55353</xdr:rowOff>
    </xdr:from>
    <xdr:to>
      <xdr:col>46</xdr:col>
      <xdr:colOff>38100</xdr:colOff>
      <xdr:row>56</xdr:row>
      <xdr:rowOff>156953</xdr:rowOff>
    </xdr:to>
    <xdr:sp macro="" textlink="">
      <xdr:nvSpPr>
        <xdr:cNvPr id="369" name="楕円 368"/>
        <xdr:cNvSpPr/>
      </xdr:nvSpPr>
      <xdr:spPr>
        <a:xfrm>
          <a:off x="8699500" y="96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2030</xdr:rowOff>
    </xdr:from>
    <xdr:ext cx="534377" cy="259045"/>
    <xdr:sp macro="" textlink="">
      <xdr:nvSpPr>
        <xdr:cNvPr id="370" name="テキスト ボックス 369"/>
        <xdr:cNvSpPr txBox="1"/>
      </xdr:nvSpPr>
      <xdr:spPr>
        <a:xfrm>
          <a:off x="8483111" y="94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10509</xdr:rowOff>
    </xdr:from>
    <xdr:to>
      <xdr:col>41</xdr:col>
      <xdr:colOff>101600</xdr:colOff>
      <xdr:row>56</xdr:row>
      <xdr:rowOff>112109</xdr:rowOff>
    </xdr:to>
    <xdr:sp macro="" textlink="">
      <xdr:nvSpPr>
        <xdr:cNvPr id="371" name="楕円 370"/>
        <xdr:cNvSpPr/>
      </xdr:nvSpPr>
      <xdr:spPr>
        <a:xfrm>
          <a:off x="7810500" y="96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128636</xdr:rowOff>
    </xdr:from>
    <xdr:ext cx="534377" cy="259045"/>
    <xdr:sp macro="" textlink="">
      <xdr:nvSpPr>
        <xdr:cNvPr id="372" name="テキスト ボックス 371"/>
        <xdr:cNvSpPr txBox="1"/>
      </xdr:nvSpPr>
      <xdr:spPr>
        <a:xfrm>
          <a:off x="7594111" y="93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111379</xdr:rowOff>
    </xdr:from>
    <xdr:to>
      <xdr:col>36</xdr:col>
      <xdr:colOff>165100</xdr:colOff>
      <xdr:row>56</xdr:row>
      <xdr:rowOff>41529</xdr:rowOff>
    </xdr:to>
    <xdr:sp macro="" textlink="">
      <xdr:nvSpPr>
        <xdr:cNvPr id="373" name="楕円 372"/>
        <xdr:cNvSpPr/>
      </xdr:nvSpPr>
      <xdr:spPr>
        <a:xfrm>
          <a:off x="6921500" y="954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58056</xdr:rowOff>
    </xdr:from>
    <xdr:ext cx="534377" cy="259045"/>
    <xdr:sp macro="" textlink="">
      <xdr:nvSpPr>
        <xdr:cNvPr id="374" name="テキスト ボックス 373"/>
        <xdr:cNvSpPr txBox="1"/>
      </xdr:nvSpPr>
      <xdr:spPr>
        <a:xfrm>
          <a:off x="6705111" y="93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38176</xdr:rowOff>
    </xdr:from>
    <xdr:to>
      <xdr:col>55</xdr:col>
      <xdr:colOff>0</xdr:colOff>
      <xdr:row>78</xdr:row>
      <xdr:rowOff>62497</xdr:rowOff>
    </xdr:to>
    <xdr:cxnSp macro="">
      <xdr:nvCxnSpPr>
        <xdr:cNvPr id="403" name="直線コネクタ 402"/>
        <xdr:cNvCxnSpPr/>
      </xdr:nvCxnSpPr>
      <xdr:spPr>
        <a:xfrm>
          <a:off x="9639300" y="13411276"/>
          <a:ext cx="838200" cy="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62140</xdr:rowOff>
    </xdr:from>
    <xdr:to>
      <xdr:col>50</xdr:col>
      <xdr:colOff>114300</xdr:colOff>
      <xdr:row>78</xdr:row>
      <xdr:rowOff>38176</xdr:rowOff>
    </xdr:to>
    <xdr:cxnSp macro="">
      <xdr:nvCxnSpPr>
        <xdr:cNvPr id="406" name="直線コネクタ 405"/>
        <xdr:cNvCxnSpPr/>
      </xdr:nvCxnSpPr>
      <xdr:spPr>
        <a:xfrm>
          <a:off x="8750300" y="13263790"/>
          <a:ext cx="889000" cy="14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97917</xdr:rowOff>
    </xdr:from>
    <xdr:to>
      <xdr:col>45</xdr:col>
      <xdr:colOff>177800</xdr:colOff>
      <xdr:row>77</xdr:row>
      <xdr:rowOff>62140</xdr:rowOff>
    </xdr:to>
    <xdr:cxnSp macro="">
      <xdr:nvCxnSpPr>
        <xdr:cNvPr id="409" name="直線コネクタ 408"/>
        <xdr:cNvCxnSpPr/>
      </xdr:nvCxnSpPr>
      <xdr:spPr>
        <a:xfrm>
          <a:off x="7861300" y="13128117"/>
          <a:ext cx="889000" cy="1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97917</xdr:rowOff>
    </xdr:from>
    <xdr:to>
      <xdr:col>41</xdr:col>
      <xdr:colOff>50800</xdr:colOff>
      <xdr:row>78</xdr:row>
      <xdr:rowOff>86740</xdr:rowOff>
    </xdr:to>
    <xdr:cxnSp macro="">
      <xdr:nvCxnSpPr>
        <xdr:cNvPr id="412" name="直線コネクタ 411"/>
        <xdr:cNvCxnSpPr/>
      </xdr:nvCxnSpPr>
      <xdr:spPr>
        <a:xfrm flipV="1">
          <a:off x="6972300" y="13128117"/>
          <a:ext cx="889000" cy="3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11697</xdr:rowOff>
    </xdr:from>
    <xdr:to>
      <xdr:col>55</xdr:col>
      <xdr:colOff>50800</xdr:colOff>
      <xdr:row>78</xdr:row>
      <xdr:rowOff>113297</xdr:rowOff>
    </xdr:to>
    <xdr:sp macro="" textlink="">
      <xdr:nvSpPr>
        <xdr:cNvPr id="422" name="楕円 421"/>
        <xdr:cNvSpPr/>
      </xdr:nvSpPr>
      <xdr:spPr>
        <a:xfrm>
          <a:off x="10426700" y="133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161574</xdr:rowOff>
    </xdr:from>
    <xdr:ext cx="534377" cy="259045"/>
    <xdr:sp macro="" textlink="">
      <xdr:nvSpPr>
        <xdr:cNvPr id="423" name="商工費該当値テキスト"/>
        <xdr:cNvSpPr txBox="1"/>
      </xdr:nvSpPr>
      <xdr:spPr>
        <a:xfrm>
          <a:off x="10528300" y="133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158826</xdr:rowOff>
    </xdr:from>
    <xdr:to>
      <xdr:col>50</xdr:col>
      <xdr:colOff>165100</xdr:colOff>
      <xdr:row>78</xdr:row>
      <xdr:rowOff>88976</xdr:rowOff>
    </xdr:to>
    <xdr:sp macro="" textlink="">
      <xdr:nvSpPr>
        <xdr:cNvPr id="424" name="楕円 423"/>
        <xdr:cNvSpPr/>
      </xdr:nvSpPr>
      <xdr:spPr>
        <a:xfrm>
          <a:off x="9588500" y="133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80103</xdr:rowOff>
    </xdr:from>
    <xdr:ext cx="534377" cy="259045"/>
    <xdr:sp macro="" textlink="">
      <xdr:nvSpPr>
        <xdr:cNvPr id="425" name="テキスト ボックス 424"/>
        <xdr:cNvSpPr txBox="1"/>
      </xdr:nvSpPr>
      <xdr:spPr>
        <a:xfrm>
          <a:off x="9372111" y="134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11340</xdr:rowOff>
    </xdr:from>
    <xdr:to>
      <xdr:col>46</xdr:col>
      <xdr:colOff>38100</xdr:colOff>
      <xdr:row>77</xdr:row>
      <xdr:rowOff>112940</xdr:rowOff>
    </xdr:to>
    <xdr:sp macro="" textlink="">
      <xdr:nvSpPr>
        <xdr:cNvPr id="426" name="楕円 425"/>
        <xdr:cNvSpPr/>
      </xdr:nvSpPr>
      <xdr:spPr>
        <a:xfrm>
          <a:off x="8699500" y="132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129467</xdr:rowOff>
    </xdr:from>
    <xdr:ext cx="534377" cy="259045"/>
    <xdr:sp macro="" textlink="">
      <xdr:nvSpPr>
        <xdr:cNvPr id="427" name="テキスト ボックス 426"/>
        <xdr:cNvSpPr txBox="1"/>
      </xdr:nvSpPr>
      <xdr:spPr>
        <a:xfrm>
          <a:off x="8483111" y="1298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47117</xdr:rowOff>
    </xdr:from>
    <xdr:to>
      <xdr:col>41</xdr:col>
      <xdr:colOff>101600</xdr:colOff>
      <xdr:row>76</xdr:row>
      <xdr:rowOff>148717</xdr:rowOff>
    </xdr:to>
    <xdr:sp macro="" textlink="">
      <xdr:nvSpPr>
        <xdr:cNvPr id="428" name="楕円 427"/>
        <xdr:cNvSpPr/>
      </xdr:nvSpPr>
      <xdr:spPr>
        <a:xfrm>
          <a:off x="7810500" y="130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165244</xdr:rowOff>
    </xdr:from>
    <xdr:ext cx="534377" cy="259045"/>
    <xdr:sp macro="" textlink="">
      <xdr:nvSpPr>
        <xdr:cNvPr id="429" name="テキスト ボックス 428"/>
        <xdr:cNvSpPr txBox="1"/>
      </xdr:nvSpPr>
      <xdr:spPr>
        <a:xfrm>
          <a:off x="7594111" y="1285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35940</xdr:rowOff>
    </xdr:from>
    <xdr:to>
      <xdr:col>36</xdr:col>
      <xdr:colOff>165100</xdr:colOff>
      <xdr:row>78</xdr:row>
      <xdr:rowOff>137540</xdr:rowOff>
    </xdr:to>
    <xdr:sp macro="" textlink="">
      <xdr:nvSpPr>
        <xdr:cNvPr id="430" name="楕円 429"/>
        <xdr:cNvSpPr/>
      </xdr:nvSpPr>
      <xdr:spPr>
        <a:xfrm>
          <a:off x="6921500" y="134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128667</xdr:rowOff>
    </xdr:from>
    <xdr:ext cx="534377" cy="259045"/>
    <xdr:sp macro="" textlink="">
      <xdr:nvSpPr>
        <xdr:cNvPr id="431" name="テキスト ボックス 430"/>
        <xdr:cNvSpPr txBox="1"/>
      </xdr:nvSpPr>
      <xdr:spPr>
        <a:xfrm>
          <a:off x="6705111" y="135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41027</xdr:rowOff>
    </xdr:from>
    <xdr:to>
      <xdr:col>55</xdr:col>
      <xdr:colOff>0</xdr:colOff>
      <xdr:row>96</xdr:row>
      <xdr:rowOff>67211</xdr:rowOff>
    </xdr:to>
    <xdr:cxnSp macro="">
      <xdr:nvCxnSpPr>
        <xdr:cNvPr id="458" name="直線コネクタ 457"/>
        <xdr:cNvCxnSpPr/>
      </xdr:nvCxnSpPr>
      <xdr:spPr>
        <a:xfrm flipV="1">
          <a:off x="9639300" y="16500227"/>
          <a:ext cx="838200" cy="2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2480</xdr:rowOff>
    </xdr:from>
    <xdr:to>
      <xdr:col>50</xdr:col>
      <xdr:colOff>114300</xdr:colOff>
      <xdr:row>96</xdr:row>
      <xdr:rowOff>67211</xdr:rowOff>
    </xdr:to>
    <xdr:cxnSp macro="">
      <xdr:nvCxnSpPr>
        <xdr:cNvPr id="461" name="直線コネクタ 460"/>
        <xdr:cNvCxnSpPr/>
      </xdr:nvCxnSpPr>
      <xdr:spPr>
        <a:xfrm>
          <a:off x="8750300" y="16461680"/>
          <a:ext cx="889000" cy="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33551</xdr:rowOff>
    </xdr:from>
    <xdr:to>
      <xdr:col>45</xdr:col>
      <xdr:colOff>177800</xdr:colOff>
      <xdr:row>96</xdr:row>
      <xdr:rowOff>2480</xdr:rowOff>
    </xdr:to>
    <xdr:cxnSp macro="">
      <xdr:nvCxnSpPr>
        <xdr:cNvPr id="464" name="直線コネクタ 463"/>
        <xdr:cNvCxnSpPr/>
      </xdr:nvCxnSpPr>
      <xdr:spPr>
        <a:xfrm>
          <a:off x="7861300" y="16149851"/>
          <a:ext cx="889000" cy="3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30800</xdr:rowOff>
    </xdr:from>
    <xdr:to>
      <xdr:col>41</xdr:col>
      <xdr:colOff>50800</xdr:colOff>
      <xdr:row>94</xdr:row>
      <xdr:rowOff>33551</xdr:rowOff>
    </xdr:to>
    <xdr:cxnSp macro="">
      <xdr:nvCxnSpPr>
        <xdr:cNvPr id="467" name="直線コネクタ 466"/>
        <xdr:cNvCxnSpPr/>
      </xdr:nvCxnSpPr>
      <xdr:spPr>
        <a:xfrm>
          <a:off x="6972300" y="15804200"/>
          <a:ext cx="889000" cy="3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68817</xdr:rowOff>
    </xdr:from>
    <xdr:ext cx="534377" cy="259045"/>
    <xdr:sp macro="" textlink="">
      <xdr:nvSpPr>
        <xdr:cNvPr id="469" name="テキスト ボックス 468"/>
        <xdr:cNvSpPr txBox="1"/>
      </xdr:nvSpPr>
      <xdr:spPr>
        <a:xfrm>
          <a:off x="7594111" y="166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161677</xdr:rowOff>
    </xdr:from>
    <xdr:to>
      <xdr:col>55</xdr:col>
      <xdr:colOff>50800</xdr:colOff>
      <xdr:row>96</xdr:row>
      <xdr:rowOff>91827</xdr:rowOff>
    </xdr:to>
    <xdr:sp macro="" textlink="">
      <xdr:nvSpPr>
        <xdr:cNvPr id="477" name="楕円 476"/>
        <xdr:cNvSpPr/>
      </xdr:nvSpPr>
      <xdr:spPr>
        <a:xfrm>
          <a:off x="10426700" y="164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13104</xdr:rowOff>
    </xdr:from>
    <xdr:ext cx="534377" cy="259045"/>
    <xdr:sp macro="" textlink="">
      <xdr:nvSpPr>
        <xdr:cNvPr id="478" name="土木費該当値テキスト"/>
        <xdr:cNvSpPr txBox="1"/>
      </xdr:nvSpPr>
      <xdr:spPr>
        <a:xfrm>
          <a:off x="10528300" y="163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16411</xdr:rowOff>
    </xdr:from>
    <xdr:to>
      <xdr:col>50</xdr:col>
      <xdr:colOff>165100</xdr:colOff>
      <xdr:row>96</xdr:row>
      <xdr:rowOff>118011</xdr:rowOff>
    </xdr:to>
    <xdr:sp macro="" textlink="">
      <xdr:nvSpPr>
        <xdr:cNvPr id="479" name="楕円 478"/>
        <xdr:cNvSpPr/>
      </xdr:nvSpPr>
      <xdr:spPr>
        <a:xfrm>
          <a:off x="9588500" y="1647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134538</xdr:rowOff>
    </xdr:from>
    <xdr:ext cx="534377" cy="259045"/>
    <xdr:sp macro="" textlink="">
      <xdr:nvSpPr>
        <xdr:cNvPr id="480" name="テキスト ボックス 479"/>
        <xdr:cNvSpPr txBox="1"/>
      </xdr:nvSpPr>
      <xdr:spPr>
        <a:xfrm>
          <a:off x="9372111" y="1625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123130</xdr:rowOff>
    </xdr:from>
    <xdr:to>
      <xdr:col>46</xdr:col>
      <xdr:colOff>38100</xdr:colOff>
      <xdr:row>96</xdr:row>
      <xdr:rowOff>53280</xdr:rowOff>
    </xdr:to>
    <xdr:sp macro="" textlink="">
      <xdr:nvSpPr>
        <xdr:cNvPr id="481" name="楕円 480"/>
        <xdr:cNvSpPr/>
      </xdr:nvSpPr>
      <xdr:spPr>
        <a:xfrm>
          <a:off x="8699500" y="164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69807</xdr:rowOff>
    </xdr:from>
    <xdr:ext cx="599010" cy="259045"/>
    <xdr:sp macro="" textlink="">
      <xdr:nvSpPr>
        <xdr:cNvPr id="482" name="テキスト ボックス 481"/>
        <xdr:cNvSpPr txBox="1"/>
      </xdr:nvSpPr>
      <xdr:spPr>
        <a:xfrm>
          <a:off x="8450795" y="1618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154201</xdr:rowOff>
    </xdr:from>
    <xdr:to>
      <xdr:col>41</xdr:col>
      <xdr:colOff>101600</xdr:colOff>
      <xdr:row>94</xdr:row>
      <xdr:rowOff>84351</xdr:rowOff>
    </xdr:to>
    <xdr:sp macro="" textlink="">
      <xdr:nvSpPr>
        <xdr:cNvPr id="483" name="楕円 482"/>
        <xdr:cNvSpPr/>
      </xdr:nvSpPr>
      <xdr:spPr>
        <a:xfrm>
          <a:off x="7810500" y="160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100878</xdr:rowOff>
    </xdr:from>
    <xdr:ext cx="599010" cy="259045"/>
    <xdr:sp macro="" textlink="">
      <xdr:nvSpPr>
        <xdr:cNvPr id="484" name="テキスト ボックス 483"/>
        <xdr:cNvSpPr txBox="1"/>
      </xdr:nvSpPr>
      <xdr:spPr>
        <a:xfrm>
          <a:off x="7561795" y="1587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151450</xdr:rowOff>
    </xdr:from>
    <xdr:to>
      <xdr:col>36</xdr:col>
      <xdr:colOff>165100</xdr:colOff>
      <xdr:row>92</xdr:row>
      <xdr:rowOff>81600</xdr:rowOff>
    </xdr:to>
    <xdr:sp macro="" textlink="">
      <xdr:nvSpPr>
        <xdr:cNvPr id="485" name="楕円 484"/>
        <xdr:cNvSpPr/>
      </xdr:nvSpPr>
      <xdr:spPr>
        <a:xfrm>
          <a:off x="6921500" y="1575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98127</xdr:rowOff>
    </xdr:from>
    <xdr:ext cx="599010" cy="259045"/>
    <xdr:sp macro="" textlink="">
      <xdr:nvSpPr>
        <xdr:cNvPr id="486" name="テキスト ボックス 485"/>
        <xdr:cNvSpPr txBox="1"/>
      </xdr:nvSpPr>
      <xdr:spPr>
        <a:xfrm>
          <a:off x="6672795" y="1552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13779</xdr:rowOff>
    </xdr:from>
    <xdr:to>
      <xdr:col>85</xdr:col>
      <xdr:colOff>127000</xdr:colOff>
      <xdr:row>36</xdr:row>
      <xdr:rowOff>39611</xdr:rowOff>
    </xdr:to>
    <xdr:cxnSp macro="">
      <xdr:nvCxnSpPr>
        <xdr:cNvPr id="515" name="直線コネクタ 514"/>
        <xdr:cNvCxnSpPr/>
      </xdr:nvCxnSpPr>
      <xdr:spPr>
        <a:xfrm>
          <a:off x="15481300" y="6185979"/>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13779</xdr:rowOff>
    </xdr:from>
    <xdr:to>
      <xdr:col>81</xdr:col>
      <xdr:colOff>50800</xdr:colOff>
      <xdr:row>36</xdr:row>
      <xdr:rowOff>101924</xdr:rowOff>
    </xdr:to>
    <xdr:cxnSp macro="">
      <xdr:nvCxnSpPr>
        <xdr:cNvPr id="518" name="直線コネクタ 517"/>
        <xdr:cNvCxnSpPr/>
      </xdr:nvCxnSpPr>
      <xdr:spPr>
        <a:xfrm flipV="1">
          <a:off x="14592300" y="6185979"/>
          <a:ext cx="889000" cy="8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108877</xdr:rowOff>
    </xdr:from>
    <xdr:to>
      <xdr:col>76</xdr:col>
      <xdr:colOff>114300</xdr:colOff>
      <xdr:row>36</xdr:row>
      <xdr:rowOff>101924</xdr:rowOff>
    </xdr:to>
    <xdr:cxnSp macro="">
      <xdr:nvCxnSpPr>
        <xdr:cNvPr id="521" name="直線コネクタ 520"/>
        <xdr:cNvCxnSpPr/>
      </xdr:nvCxnSpPr>
      <xdr:spPr>
        <a:xfrm>
          <a:off x="13703300" y="5938177"/>
          <a:ext cx="889000" cy="3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108877</xdr:rowOff>
    </xdr:from>
    <xdr:to>
      <xdr:col>71</xdr:col>
      <xdr:colOff>177800</xdr:colOff>
      <xdr:row>34</xdr:row>
      <xdr:rowOff>168618</xdr:rowOff>
    </xdr:to>
    <xdr:cxnSp macro="">
      <xdr:nvCxnSpPr>
        <xdr:cNvPr id="524" name="直線コネクタ 523"/>
        <xdr:cNvCxnSpPr/>
      </xdr:nvCxnSpPr>
      <xdr:spPr>
        <a:xfrm flipV="1">
          <a:off x="12814300" y="5938177"/>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125506</xdr:rowOff>
    </xdr:from>
    <xdr:ext cx="534377" cy="259045"/>
    <xdr:sp macro="" textlink="">
      <xdr:nvSpPr>
        <xdr:cNvPr id="526" name="テキスト ボックス 525"/>
        <xdr:cNvSpPr txBox="1"/>
      </xdr:nvSpPr>
      <xdr:spPr>
        <a:xfrm>
          <a:off x="13436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160261</xdr:rowOff>
    </xdr:from>
    <xdr:to>
      <xdr:col>85</xdr:col>
      <xdr:colOff>177800</xdr:colOff>
      <xdr:row>36</xdr:row>
      <xdr:rowOff>90411</xdr:rowOff>
    </xdr:to>
    <xdr:sp macro="" textlink="">
      <xdr:nvSpPr>
        <xdr:cNvPr id="534" name="楕円 533"/>
        <xdr:cNvSpPr/>
      </xdr:nvSpPr>
      <xdr:spPr>
        <a:xfrm>
          <a:off x="16268700" y="61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11688</xdr:rowOff>
    </xdr:from>
    <xdr:ext cx="534377" cy="259045"/>
    <xdr:sp macro="" textlink="">
      <xdr:nvSpPr>
        <xdr:cNvPr id="535" name="消防費該当値テキスト"/>
        <xdr:cNvSpPr txBox="1"/>
      </xdr:nvSpPr>
      <xdr:spPr>
        <a:xfrm>
          <a:off x="16370300" y="60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134429</xdr:rowOff>
    </xdr:from>
    <xdr:to>
      <xdr:col>81</xdr:col>
      <xdr:colOff>101600</xdr:colOff>
      <xdr:row>36</xdr:row>
      <xdr:rowOff>64579</xdr:rowOff>
    </xdr:to>
    <xdr:sp macro="" textlink="">
      <xdr:nvSpPr>
        <xdr:cNvPr id="536" name="楕円 535"/>
        <xdr:cNvSpPr/>
      </xdr:nvSpPr>
      <xdr:spPr>
        <a:xfrm>
          <a:off x="15430500" y="61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81106</xdr:rowOff>
    </xdr:from>
    <xdr:ext cx="534377" cy="259045"/>
    <xdr:sp macro="" textlink="">
      <xdr:nvSpPr>
        <xdr:cNvPr id="537" name="テキスト ボックス 536"/>
        <xdr:cNvSpPr txBox="1"/>
      </xdr:nvSpPr>
      <xdr:spPr>
        <a:xfrm>
          <a:off x="15214111" y="591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51124</xdr:rowOff>
    </xdr:from>
    <xdr:to>
      <xdr:col>76</xdr:col>
      <xdr:colOff>165100</xdr:colOff>
      <xdr:row>36</xdr:row>
      <xdr:rowOff>152724</xdr:rowOff>
    </xdr:to>
    <xdr:sp macro="" textlink="">
      <xdr:nvSpPr>
        <xdr:cNvPr id="538" name="楕円 537"/>
        <xdr:cNvSpPr/>
      </xdr:nvSpPr>
      <xdr:spPr>
        <a:xfrm>
          <a:off x="14541500" y="62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169251</xdr:rowOff>
    </xdr:from>
    <xdr:ext cx="534377" cy="259045"/>
    <xdr:sp macro="" textlink="">
      <xdr:nvSpPr>
        <xdr:cNvPr id="539" name="テキスト ボックス 538"/>
        <xdr:cNvSpPr txBox="1"/>
      </xdr:nvSpPr>
      <xdr:spPr>
        <a:xfrm>
          <a:off x="14325111" y="59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58077</xdr:rowOff>
    </xdr:from>
    <xdr:to>
      <xdr:col>72</xdr:col>
      <xdr:colOff>38100</xdr:colOff>
      <xdr:row>34</xdr:row>
      <xdr:rowOff>159677</xdr:rowOff>
    </xdr:to>
    <xdr:sp macro="" textlink="">
      <xdr:nvSpPr>
        <xdr:cNvPr id="540" name="楕円 539"/>
        <xdr:cNvSpPr/>
      </xdr:nvSpPr>
      <xdr:spPr>
        <a:xfrm>
          <a:off x="13652500" y="58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4754</xdr:rowOff>
    </xdr:from>
    <xdr:ext cx="534377" cy="259045"/>
    <xdr:sp macro="" textlink="">
      <xdr:nvSpPr>
        <xdr:cNvPr id="541" name="テキスト ボックス 540"/>
        <xdr:cNvSpPr txBox="1"/>
      </xdr:nvSpPr>
      <xdr:spPr>
        <a:xfrm>
          <a:off x="13436111" y="566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117818</xdr:rowOff>
    </xdr:from>
    <xdr:to>
      <xdr:col>67</xdr:col>
      <xdr:colOff>101600</xdr:colOff>
      <xdr:row>35</xdr:row>
      <xdr:rowOff>47968</xdr:rowOff>
    </xdr:to>
    <xdr:sp macro="" textlink="">
      <xdr:nvSpPr>
        <xdr:cNvPr id="542" name="楕円 541"/>
        <xdr:cNvSpPr/>
      </xdr:nvSpPr>
      <xdr:spPr>
        <a:xfrm>
          <a:off x="12763500" y="59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64495</xdr:rowOff>
    </xdr:from>
    <xdr:ext cx="534377" cy="259045"/>
    <xdr:sp macro="" textlink="">
      <xdr:nvSpPr>
        <xdr:cNvPr id="543" name="テキスト ボックス 542"/>
        <xdr:cNvSpPr txBox="1"/>
      </xdr:nvSpPr>
      <xdr:spPr>
        <a:xfrm>
          <a:off x="12547111" y="572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158704</xdr:rowOff>
    </xdr:from>
    <xdr:to>
      <xdr:col>85</xdr:col>
      <xdr:colOff>127000</xdr:colOff>
      <xdr:row>55</xdr:row>
      <xdr:rowOff>73093</xdr:rowOff>
    </xdr:to>
    <xdr:cxnSp macro="">
      <xdr:nvCxnSpPr>
        <xdr:cNvPr id="572" name="直線コネクタ 571"/>
        <xdr:cNvCxnSpPr/>
      </xdr:nvCxnSpPr>
      <xdr:spPr>
        <a:xfrm flipV="1">
          <a:off x="15481300" y="9417004"/>
          <a:ext cx="8382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156738</xdr:rowOff>
    </xdr:from>
    <xdr:to>
      <xdr:col>81</xdr:col>
      <xdr:colOff>50800</xdr:colOff>
      <xdr:row>55</xdr:row>
      <xdr:rowOff>73093</xdr:rowOff>
    </xdr:to>
    <xdr:cxnSp macro="">
      <xdr:nvCxnSpPr>
        <xdr:cNvPr id="575" name="直線コネクタ 574"/>
        <xdr:cNvCxnSpPr/>
      </xdr:nvCxnSpPr>
      <xdr:spPr>
        <a:xfrm>
          <a:off x="14592300" y="9415038"/>
          <a:ext cx="889000" cy="8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77163</xdr:rowOff>
    </xdr:from>
    <xdr:to>
      <xdr:col>76</xdr:col>
      <xdr:colOff>114300</xdr:colOff>
      <xdr:row>54</xdr:row>
      <xdr:rowOff>156738</xdr:rowOff>
    </xdr:to>
    <xdr:cxnSp macro="">
      <xdr:nvCxnSpPr>
        <xdr:cNvPr id="578" name="直線コネクタ 577"/>
        <xdr:cNvCxnSpPr/>
      </xdr:nvCxnSpPr>
      <xdr:spPr>
        <a:xfrm>
          <a:off x="13703300" y="9335463"/>
          <a:ext cx="8890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xdr:cNvSpPr txBox="1"/>
      </xdr:nvSpPr>
      <xdr:spPr>
        <a:xfrm>
          <a:off x="14325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49700</xdr:rowOff>
    </xdr:from>
    <xdr:to>
      <xdr:col>71</xdr:col>
      <xdr:colOff>177800</xdr:colOff>
      <xdr:row>54</xdr:row>
      <xdr:rowOff>77163</xdr:rowOff>
    </xdr:to>
    <xdr:cxnSp macro="">
      <xdr:nvCxnSpPr>
        <xdr:cNvPr id="581" name="直線コネクタ 580"/>
        <xdr:cNvCxnSpPr/>
      </xdr:nvCxnSpPr>
      <xdr:spPr>
        <a:xfrm>
          <a:off x="12814300" y="9308000"/>
          <a:ext cx="8890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107904</xdr:rowOff>
    </xdr:from>
    <xdr:to>
      <xdr:col>85</xdr:col>
      <xdr:colOff>177800</xdr:colOff>
      <xdr:row>55</xdr:row>
      <xdr:rowOff>38054</xdr:rowOff>
    </xdr:to>
    <xdr:sp macro="" textlink="">
      <xdr:nvSpPr>
        <xdr:cNvPr id="591" name="楕円 590"/>
        <xdr:cNvSpPr/>
      </xdr:nvSpPr>
      <xdr:spPr>
        <a:xfrm>
          <a:off x="16268700" y="93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130781</xdr:rowOff>
    </xdr:from>
    <xdr:ext cx="534377" cy="259045"/>
    <xdr:sp macro="" textlink="">
      <xdr:nvSpPr>
        <xdr:cNvPr id="592" name="教育費該当値テキスト"/>
        <xdr:cNvSpPr txBox="1"/>
      </xdr:nvSpPr>
      <xdr:spPr>
        <a:xfrm>
          <a:off x="16370300" y="921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22293</xdr:rowOff>
    </xdr:from>
    <xdr:to>
      <xdr:col>81</xdr:col>
      <xdr:colOff>101600</xdr:colOff>
      <xdr:row>55</xdr:row>
      <xdr:rowOff>123893</xdr:rowOff>
    </xdr:to>
    <xdr:sp macro="" textlink="">
      <xdr:nvSpPr>
        <xdr:cNvPr id="593" name="楕円 592"/>
        <xdr:cNvSpPr/>
      </xdr:nvSpPr>
      <xdr:spPr>
        <a:xfrm>
          <a:off x="15430500" y="94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140420</xdr:rowOff>
    </xdr:from>
    <xdr:ext cx="534377" cy="259045"/>
    <xdr:sp macro="" textlink="">
      <xdr:nvSpPr>
        <xdr:cNvPr id="594" name="テキスト ボックス 593"/>
        <xdr:cNvSpPr txBox="1"/>
      </xdr:nvSpPr>
      <xdr:spPr>
        <a:xfrm>
          <a:off x="15214111" y="92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105938</xdr:rowOff>
    </xdr:from>
    <xdr:to>
      <xdr:col>76</xdr:col>
      <xdr:colOff>165100</xdr:colOff>
      <xdr:row>55</xdr:row>
      <xdr:rowOff>36088</xdr:rowOff>
    </xdr:to>
    <xdr:sp macro="" textlink="">
      <xdr:nvSpPr>
        <xdr:cNvPr id="595" name="楕円 594"/>
        <xdr:cNvSpPr/>
      </xdr:nvSpPr>
      <xdr:spPr>
        <a:xfrm>
          <a:off x="14541500" y="936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52615</xdr:rowOff>
    </xdr:from>
    <xdr:ext cx="534377" cy="259045"/>
    <xdr:sp macro="" textlink="">
      <xdr:nvSpPr>
        <xdr:cNvPr id="596" name="テキスト ボックス 595"/>
        <xdr:cNvSpPr txBox="1"/>
      </xdr:nvSpPr>
      <xdr:spPr>
        <a:xfrm>
          <a:off x="14325111" y="91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26363</xdr:rowOff>
    </xdr:from>
    <xdr:to>
      <xdr:col>72</xdr:col>
      <xdr:colOff>38100</xdr:colOff>
      <xdr:row>54</xdr:row>
      <xdr:rowOff>127963</xdr:rowOff>
    </xdr:to>
    <xdr:sp macro="" textlink="">
      <xdr:nvSpPr>
        <xdr:cNvPr id="597" name="楕円 596"/>
        <xdr:cNvSpPr/>
      </xdr:nvSpPr>
      <xdr:spPr>
        <a:xfrm>
          <a:off x="13652500" y="92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144490</xdr:rowOff>
    </xdr:from>
    <xdr:ext cx="599010" cy="259045"/>
    <xdr:sp macro="" textlink="">
      <xdr:nvSpPr>
        <xdr:cNvPr id="598" name="テキスト ボックス 597"/>
        <xdr:cNvSpPr txBox="1"/>
      </xdr:nvSpPr>
      <xdr:spPr>
        <a:xfrm>
          <a:off x="13403795" y="905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170350</xdr:rowOff>
    </xdr:from>
    <xdr:to>
      <xdr:col>67</xdr:col>
      <xdr:colOff>101600</xdr:colOff>
      <xdr:row>54</xdr:row>
      <xdr:rowOff>100500</xdr:rowOff>
    </xdr:to>
    <xdr:sp macro="" textlink="">
      <xdr:nvSpPr>
        <xdr:cNvPr id="599" name="楕円 598"/>
        <xdr:cNvSpPr/>
      </xdr:nvSpPr>
      <xdr:spPr>
        <a:xfrm>
          <a:off x="12763500" y="92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117027</xdr:rowOff>
    </xdr:from>
    <xdr:ext cx="599010" cy="259045"/>
    <xdr:sp macro="" textlink="">
      <xdr:nvSpPr>
        <xdr:cNvPr id="600" name="テキスト ボックス 599"/>
        <xdr:cNvSpPr txBox="1"/>
      </xdr:nvSpPr>
      <xdr:spPr>
        <a:xfrm>
          <a:off x="12514795" y="90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135775</xdr:rowOff>
    </xdr:from>
    <xdr:to>
      <xdr:col>85</xdr:col>
      <xdr:colOff>126364</xdr:colOff>
      <xdr:row>79</xdr:row>
      <xdr:rowOff>44450</xdr:rowOff>
    </xdr:to>
    <xdr:cxnSp macro="">
      <xdr:nvCxnSpPr>
        <xdr:cNvPr id="624" name="直線コネクタ 623"/>
        <xdr:cNvCxnSpPr/>
      </xdr:nvCxnSpPr>
      <xdr:spPr>
        <a:xfrm flipV="1">
          <a:off x="16317595" y="12823075"/>
          <a:ext cx="1269" cy="7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82452</xdr:rowOff>
    </xdr:from>
    <xdr:ext cx="534377" cy="259045"/>
    <xdr:sp macro="" textlink="">
      <xdr:nvSpPr>
        <xdr:cNvPr id="627" name="災害復旧費最大値テキスト"/>
        <xdr:cNvSpPr txBox="1"/>
      </xdr:nvSpPr>
      <xdr:spPr>
        <a:xfrm>
          <a:off x="16370300" y="125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135775</xdr:rowOff>
    </xdr:from>
    <xdr:to>
      <xdr:col>86</xdr:col>
      <xdr:colOff>25400</xdr:colOff>
      <xdr:row>74</xdr:row>
      <xdr:rowOff>135775</xdr:rowOff>
    </xdr:to>
    <xdr:cxnSp macro="">
      <xdr:nvCxnSpPr>
        <xdr:cNvPr id="628" name="直線コネクタ 627"/>
        <xdr:cNvCxnSpPr/>
      </xdr:nvCxnSpPr>
      <xdr:spPr>
        <a:xfrm>
          <a:off x="16230600" y="128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3150</xdr:rowOff>
    </xdr:from>
    <xdr:to>
      <xdr:col>85</xdr:col>
      <xdr:colOff>127000</xdr:colOff>
      <xdr:row>78</xdr:row>
      <xdr:rowOff>165646</xdr:rowOff>
    </xdr:to>
    <xdr:cxnSp macro="">
      <xdr:nvCxnSpPr>
        <xdr:cNvPr id="629" name="直線コネクタ 628"/>
        <xdr:cNvCxnSpPr/>
      </xdr:nvCxnSpPr>
      <xdr:spPr>
        <a:xfrm>
          <a:off x="15481300" y="13376250"/>
          <a:ext cx="838200" cy="16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111662</xdr:rowOff>
    </xdr:from>
    <xdr:ext cx="469744" cy="259045"/>
    <xdr:sp macro="" textlink="">
      <xdr:nvSpPr>
        <xdr:cNvPr id="630" name="災害復旧費平均値テキスト"/>
        <xdr:cNvSpPr txBox="1"/>
      </xdr:nvSpPr>
      <xdr:spPr>
        <a:xfrm>
          <a:off x="16370300" y="13313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88785</xdr:rowOff>
    </xdr:from>
    <xdr:to>
      <xdr:col>85</xdr:col>
      <xdr:colOff>177800</xdr:colOff>
      <xdr:row>79</xdr:row>
      <xdr:rowOff>18935</xdr:rowOff>
    </xdr:to>
    <xdr:sp macro="" textlink="">
      <xdr:nvSpPr>
        <xdr:cNvPr id="631" name="フローチャート: 判断 630"/>
        <xdr:cNvSpPr/>
      </xdr:nvSpPr>
      <xdr:spPr>
        <a:xfrm>
          <a:off x="16268700" y="134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3150</xdr:rowOff>
    </xdr:from>
    <xdr:to>
      <xdr:col>81</xdr:col>
      <xdr:colOff>50800</xdr:colOff>
      <xdr:row>78</xdr:row>
      <xdr:rowOff>142329</xdr:rowOff>
    </xdr:to>
    <xdr:cxnSp macro="">
      <xdr:nvCxnSpPr>
        <xdr:cNvPr id="632" name="直線コネクタ 631"/>
        <xdr:cNvCxnSpPr/>
      </xdr:nvCxnSpPr>
      <xdr:spPr>
        <a:xfrm flipV="1">
          <a:off x="14592300" y="13376250"/>
          <a:ext cx="889000" cy="1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53409</xdr:rowOff>
    </xdr:from>
    <xdr:to>
      <xdr:col>81</xdr:col>
      <xdr:colOff>101600</xdr:colOff>
      <xdr:row>78</xdr:row>
      <xdr:rowOff>155009</xdr:rowOff>
    </xdr:to>
    <xdr:sp macro="" textlink="">
      <xdr:nvSpPr>
        <xdr:cNvPr id="633" name="フローチャート: 判断 632"/>
        <xdr:cNvSpPr/>
      </xdr:nvSpPr>
      <xdr:spPr>
        <a:xfrm>
          <a:off x="154305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146136</xdr:rowOff>
    </xdr:from>
    <xdr:ext cx="469744" cy="259045"/>
    <xdr:sp macro="" textlink="">
      <xdr:nvSpPr>
        <xdr:cNvPr id="634" name="テキスト ボックス 633"/>
        <xdr:cNvSpPr txBox="1"/>
      </xdr:nvSpPr>
      <xdr:spPr>
        <a:xfrm>
          <a:off x="15246428" y="13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135833</xdr:rowOff>
    </xdr:from>
    <xdr:to>
      <xdr:col>76</xdr:col>
      <xdr:colOff>114300</xdr:colOff>
      <xdr:row>78</xdr:row>
      <xdr:rowOff>142329</xdr:rowOff>
    </xdr:to>
    <xdr:cxnSp macro="">
      <xdr:nvCxnSpPr>
        <xdr:cNvPr id="635" name="直線コネクタ 634"/>
        <xdr:cNvCxnSpPr/>
      </xdr:nvCxnSpPr>
      <xdr:spPr>
        <a:xfrm>
          <a:off x="13703300" y="12137333"/>
          <a:ext cx="889000" cy="137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16890</xdr:rowOff>
    </xdr:from>
    <xdr:to>
      <xdr:col>76</xdr:col>
      <xdr:colOff>165100</xdr:colOff>
      <xdr:row>78</xdr:row>
      <xdr:rowOff>118490</xdr:rowOff>
    </xdr:to>
    <xdr:sp macro="" textlink="">
      <xdr:nvSpPr>
        <xdr:cNvPr id="636" name="フローチャート: 判断 635"/>
        <xdr:cNvSpPr/>
      </xdr:nvSpPr>
      <xdr:spPr>
        <a:xfrm>
          <a:off x="14541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135017</xdr:rowOff>
    </xdr:from>
    <xdr:ext cx="469744" cy="259045"/>
    <xdr:sp macro="" textlink="">
      <xdr:nvSpPr>
        <xdr:cNvPr id="637" name="テキスト ボックス 636"/>
        <xdr:cNvSpPr txBox="1"/>
      </xdr:nvSpPr>
      <xdr:spPr>
        <a:xfrm>
          <a:off x="14357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135833</xdr:rowOff>
    </xdr:from>
    <xdr:to>
      <xdr:col>71</xdr:col>
      <xdr:colOff>177800</xdr:colOff>
      <xdr:row>74</xdr:row>
      <xdr:rowOff>45345</xdr:rowOff>
    </xdr:to>
    <xdr:cxnSp macro="">
      <xdr:nvCxnSpPr>
        <xdr:cNvPr id="638" name="直線コネクタ 637"/>
        <xdr:cNvCxnSpPr/>
      </xdr:nvCxnSpPr>
      <xdr:spPr>
        <a:xfrm flipV="1">
          <a:off x="12814300" y="12137333"/>
          <a:ext cx="889000" cy="59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72346</xdr:rowOff>
    </xdr:from>
    <xdr:to>
      <xdr:col>72</xdr:col>
      <xdr:colOff>38100</xdr:colOff>
      <xdr:row>78</xdr:row>
      <xdr:rowOff>2496</xdr:rowOff>
    </xdr:to>
    <xdr:sp macro="" textlink="">
      <xdr:nvSpPr>
        <xdr:cNvPr id="639" name="フローチャート: 判断 638"/>
        <xdr:cNvSpPr/>
      </xdr:nvSpPr>
      <xdr:spPr>
        <a:xfrm>
          <a:off x="13652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165073</xdr:rowOff>
    </xdr:from>
    <xdr:ext cx="534377" cy="259045"/>
    <xdr:sp macro="" textlink="">
      <xdr:nvSpPr>
        <xdr:cNvPr id="640" name="テキスト ボックス 639"/>
        <xdr:cNvSpPr txBox="1"/>
      </xdr:nvSpPr>
      <xdr:spPr>
        <a:xfrm>
          <a:off x="13436111" y="133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13348</xdr:rowOff>
    </xdr:from>
    <xdr:to>
      <xdr:col>67</xdr:col>
      <xdr:colOff>101600</xdr:colOff>
      <xdr:row>78</xdr:row>
      <xdr:rowOff>114948</xdr:rowOff>
    </xdr:to>
    <xdr:sp macro="" textlink="">
      <xdr:nvSpPr>
        <xdr:cNvPr id="641" name="フローチャート: 判断 640"/>
        <xdr:cNvSpPr/>
      </xdr:nvSpPr>
      <xdr:spPr>
        <a:xfrm>
          <a:off x="12763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106075</xdr:rowOff>
    </xdr:from>
    <xdr:ext cx="469744" cy="259045"/>
    <xdr:sp macro="" textlink="">
      <xdr:nvSpPr>
        <xdr:cNvPr id="642" name="テキスト ボックス 641"/>
        <xdr:cNvSpPr txBox="1"/>
      </xdr:nvSpPr>
      <xdr:spPr>
        <a:xfrm>
          <a:off x="12579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114846</xdr:rowOff>
    </xdr:from>
    <xdr:to>
      <xdr:col>85</xdr:col>
      <xdr:colOff>177800</xdr:colOff>
      <xdr:row>79</xdr:row>
      <xdr:rowOff>44996</xdr:rowOff>
    </xdr:to>
    <xdr:sp macro="" textlink="">
      <xdr:nvSpPr>
        <xdr:cNvPr id="648" name="楕円 647"/>
        <xdr:cNvSpPr/>
      </xdr:nvSpPr>
      <xdr:spPr>
        <a:xfrm>
          <a:off x="16268700" y="134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67213</xdr:rowOff>
    </xdr:from>
    <xdr:ext cx="469744" cy="259045"/>
    <xdr:sp macro="" textlink="">
      <xdr:nvSpPr>
        <xdr:cNvPr id="649" name="災害復旧費該当値テキスト"/>
        <xdr:cNvSpPr txBox="1"/>
      </xdr:nvSpPr>
      <xdr:spPr>
        <a:xfrm>
          <a:off x="16370300" y="134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123800</xdr:rowOff>
    </xdr:from>
    <xdr:to>
      <xdr:col>81</xdr:col>
      <xdr:colOff>101600</xdr:colOff>
      <xdr:row>78</xdr:row>
      <xdr:rowOff>53950</xdr:rowOff>
    </xdr:to>
    <xdr:sp macro="" textlink="">
      <xdr:nvSpPr>
        <xdr:cNvPr id="650" name="楕円 649"/>
        <xdr:cNvSpPr/>
      </xdr:nvSpPr>
      <xdr:spPr>
        <a:xfrm>
          <a:off x="15430500" y="133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70477</xdr:rowOff>
    </xdr:from>
    <xdr:ext cx="534377" cy="259045"/>
    <xdr:sp macro="" textlink="">
      <xdr:nvSpPr>
        <xdr:cNvPr id="651" name="テキスト ボックス 650"/>
        <xdr:cNvSpPr txBox="1"/>
      </xdr:nvSpPr>
      <xdr:spPr>
        <a:xfrm>
          <a:off x="15214111" y="1310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91529</xdr:rowOff>
    </xdr:from>
    <xdr:to>
      <xdr:col>76</xdr:col>
      <xdr:colOff>165100</xdr:colOff>
      <xdr:row>79</xdr:row>
      <xdr:rowOff>21679</xdr:rowOff>
    </xdr:to>
    <xdr:sp macro="" textlink="">
      <xdr:nvSpPr>
        <xdr:cNvPr id="652" name="楕円 651"/>
        <xdr:cNvSpPr/>
      </xdr:nvSpPr>
      <xdr:spPr>
        <a:xfrm>
          <a:off x="14541500" y="1346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12806</xdr:rowOff>
    </xdr:from>
    <xdr:ext cx="469744" cy="259045"/>
    <xdr:sp macro="" textlink="">
      <xdr:nvSpPr>
        <xdr:cNvPr id="653" name="テキスト ボックス 652"/>
        <xdr:cNvSpPr txBox="1"/>
      </xdr:nvSpPr>
      <xdr:spPr>
        <a:xfrm>
          <a:off x="14357428" y="1355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85033</xdr:rowOff>
    </xdr:from>
    <xdr:to>
      <xdr:col>72</xdr:col>
      <xdr:colOff>38100</xdr:colOff>
      <xdr:row>71</xdr:row>
      <xdr:rowOff>15183</xdr:rowOff>
    </xdr:to>
    <xdr:sp macro="" textlink="">
      <xdr:nvSpPr>
        <xdr:cNvPr id="654" name="楕円 653"/>
        <xdr:cNvSpPr/>
      </xdr:nvSpPr>
      <xdr:spPr>
        <a:xfrm>
          <a:off x="13652500" y="120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31710</xdr:rowOff>
    </xdr:from>
    <xdr:ext cx="534377" cy="259045"/>
    <xdr:sp macro="" textlink="">
      <xdr:nvSpPr>
        <xdr:cNvPr id="655" name="テキスト ボックス 654"/>
        <xdr:cNvSpPr txBox="1"/>
      </xdr:nvSpPr>
      <xdr:spPr>
        <a:xfrm>
          <a:off x="13436111" y="118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165995</xdr:rowOff>
    </xdr:from>
    <xdr:to>
      <xdr:col>67</xdr:col>
      <xdr:colOff>101600</xdr:colOff>
      <xdr:row>74</xdr:row>
      <xdr:rowOff>96145</xdr:rowOff>
    </xdr:to>
    <xdr:sp macro="" textlink="">
      <xdr:nvSpPr>
        <xdr:cNvPr id="656" name="楕円 655"/>
        <xdr:cNvSpPr/>
      </xdr:nvSpPr>
      <xdr:spPr>
        <a:xfrm>
          <a:off x="12763500" y="12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112672</xdr:rowOff>
    </xdr:from>
    <xdr:ext cx="534377" cy="259045"/>
    <xdr:sp macro="" textlink="">
      <xdr:nvSpPr>
        <xdr:cNvPr id="657" name="テキスト ボックス 656"/>
        <xdr:cNvSpPr txBox="1"/>
      </xdr:nvSpPr>
      <xdr:spPr>
        <a:xfrm>
          <a:off x="12547111" y="124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160541</xdr:rowOff>
    </xdr:from>
    <xdr:to>
      <xdr:col>85</xdr:col>
      <xdr:colOff>127000</xdr:colOff>
      <xdr:row>98</xdr:row>
      <xdr:rowOff>120701</xdr:rowOff>
    </xdr:to>
    <xdr:cxnSp macro="">
      <xdr:nvCxnSpPr>
        <xdr:cNvPr id="687" name="直線コネクタ 686"/>
        <xdr:cNvCxnSpPr/>
      </xdr:nvCxnSpPr>
      <xdr:spPr>
        <a:xfrm flipV="1">
          <a:off x="15481300" y="16276841"/>
          <a:ext cx="838200" cy="6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39002</xdr:rowOff>
    </xdr:from>
    <xdr:to>
      <xdr:col>81</xdr:col>
      <xdr:colOff>50800</xdr:colOff>
      <xdr:row>98</xdr:row>
      <xdr:rowOff>120701</xdr:rowOff>
    </xdr:to>
    <xdr:cxnSp macro="">
      <xdr:nvCxnSpPr>
        <xdr:cNvPr id="690" name="直線コネクタ 689"/>
        <xdr:cNvCxnSpPr/>
      </xdr:nvCxnSpPr>
      <xdr:spPr>
        <a:xfrm>
          <a:off x="14592300" y="16841102"/>
          <a:ext cx="889000" cy="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39002</xdr:rowOff>
    </xdr:from>
    <xdr:to>
      <xdr:col>76</xdr:col>
      <xdr:colOff>114300</xdr:colOff>
      <xdr:row>98</xdr:row>
      <xdr:rowOff>101231</xdr:rowOff>
    </xdr:to>
    <xdr:cxnSp macro="">
      <xdr:nvCxnSpPr>
        <xdr:cNvPr id="693" name="直線コネクタ 692"/>
        <xdr:cNvCxnSpPr/>
      </xdr:nvCxnSpPr>
      <xdr:spPr>
        <a:xfrm flipV="1">
          <a:off x="13703300" y="16841102"/>
          <a:ext cx="88900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45213</xdr:rowOff>
    </xdr:from>
    <xdr:to>
      <xdr:col>71</xdr:col>
      <xdr:colOff>177800</xdr:colOff>
      <xdr:row>98</xdr:row>
      <xdr:rowOff>101231</xdr:rowOff>
    </xdr:to>
    <xdr:cxnSp macro="">
      <xdr:nvCxnSpPr>
        <xdr:cNvPr id="696" name="直線コネクタ 695"/>
        <xdr:cNvCxnSpPr/>
      </xdr:nvCxnSpPr>
      <xdr:spPr>
        <a:xfrm>
          <a:off x="12814300" y="16847313"/>
          <a:ext cx="889000" cy="5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109741</xdr:rowOff>
    </xdr:from>
    <xdr:to>
      <xdr:col>85</xdr:col>
      <xdr:colOff>177800</xdr:colOff>
      <xdr:row>95</xdr:row>
      <xdr:rowOff>39891</xdr:rowOff>
    </xdr:to>
    <xdr:sp macro="" textlink="">
      <xdr:nvSpPr>
        <xdr:cNvPr id="706" name="楕円 705"/>
        <xdr:cNvSpPr/>
      </xdr:nvSpPr>
      <xdr:spPr>
        <a:xfrm>
          <a:off x="16268700" y="162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132618</xdr:rowOff>
    </xdr:from>
    <xdr:ext cx="534377" cy="259045"/>
    <xdr:sp macro="" textlink="">
      <xdr:nvSpPr>
        <xdr:cNvPr id="707" name="公債費該当値テキスト"/>
        <xdr:cNvSpPr txBox="1"/>
      </xdr:nvSpPr>
      <xdr:spPr>
        <a:xfrm>
          <a:off x="16370300" y="1607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69901</xdr:rowOff>
    </xdr:from>
    <xdr:to>
      <xdr:col>81</xdr:col>
      <xdr:colOff>101600</xdr:colOff>
      <xdr:row>99</xdr:row>
      <xdr:rowOff>51</xdr:rowOff>
    </xdr:to>
    <xdr:sp macro="" textlink="">
      <xdr:nvSpPr>
        <xdr:cNvPr id="708" name="楕円 707"/>
        <xdr:cNvSpPr/>
      </xdr:nvSpPr>
      <xdr:spPr>
        <a:xfrm>
          <a:off x="15430500" y="168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162628</xdr:rowOff>
    </xdr:from>
    <xdr:ext cx="534377" cy="259045"/>
    <xdr:sp macro="" textlink="">
      <xdr:nvSpPr>
        <xdr:cNvPr id="709" name="テキスト ボックス 708"/>
        <xdr:cNvSpPr txBox="1"/>
      </xdr:nvSpPr>
      <xdr:spPr>
        <a:xfrm>
          <a:off x="15214111" y="1696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159652</xdr:rowOff>
    </xdr:from>
    <xdr:to>
      <xdr:col>76</xdr:col>
      <xdr:colOff>165100</xdr:colOff>
      <xdr:row>98</xdr:row>
      <xdr:rowOff>89802</xdr:rowOff>
    </xdr:to>
    <xdr:sp macro="" textlink="">
      <xdr:nvSpPr>
        <xdr:cNvPr id="710" name="楕円 709"/>
        <xdr:cNvSpPr/>
      </xdr:nvSpPr>
      <xdr:spPr>
        <a:xfrm>
          <a:off x="14541500" y="167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80929</xdr:rowOff>
    </xdr:from>
    <xdr:ext cx="534377" cy="259045"/>
    <xdr:sp macro="" textlink="">
      <xdr:nvSpPr>
        <xdr:cNvPr id="711" name="テキスト ボックス 710"/>
        <xdr:cNvSpPr txBox="1"/>
      </xdr:nvSpPr>
      <xdr:spPr>
        <a:xfrm>
          <a:off x="14325111" y="168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50431</xdr:rowOff>
    </xdr:from>
    <xdr:to>
      <xdr:col>72</xdr:col>
      <xdr:colOff>38100</xdr:colOff>
      <xdr:row>98</xdr:row>
      <xdr:rowOff>152031</xdr:rowOff>
    </xdr:to>
    <xdr:sp macro="" textlink="">
      <xdr:nvSpPr>
        <xdr:cNvPr id="712" name="楕円 711"/>
        <xdr:cNvSpPr/>
      </xdr:nvSpPr>
      <xdr:spPr>
        <a:xfrm>
          <a:off x="13652500" y="168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143158</xdr:rowOff>
    </xdr:from>
    <xdr:ext cx="534377" cy="259045"/>
    <xdr:sp macro="" textlink="">
      <xdr:nvSpPr>
        <xdr:cNvPr id="713" name="テキスト ボックス 712"/>
        <xdr:cNvSpPr txBox="1"/>
      </xdr:nvSpPr>
      <xdr:spPr>
        <a:xfrm>
          <a:off x="13436111" y="1694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165863</xdr:rowOff>
    </xdr:from>
    <xdr:to>
      <xdr:col>67</xdr:col>
      <xdr:colOff>101600</xdr:colOff>
      <xdr:row>98</xdr:row>
      <xdr:rowOff>96013</xdr:rowOff>
    </xdr:to>
    <xdr:sp macro="" textlink="">
      <xdr:nvSpPr>
        <xdr:cNvPr id="714" name="楕円 713"/>
        <xdr:cNvSpPr/>
      </xdr:nvSpPr>
      <xdr:spPr>
        <a:xfrm>
          <a:off x="12763500" y="1679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87140</xdr:rowOff>
    </xdr:from>
    <xdr:ext cx="534377" cy="259045"/>
    <xdr:sp macro="" textlink="">
      <xdr:nvSpPr>
        <xdr:cNvPr id="715" name="テキスト ボックス 714"/>
        <xdr:cNvSpPr txBox="1"/>
      </xdr:nvSpPr>
      <xdr:spPr>
        <a:xfrm>
          <a:off x="12547111" y="168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類似団体平均を大きく上回っている費目の要因については以下のとおりである。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「農林水産費」は、道の駅整備事業の本格化によるものである。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「土木費」は、緊急自然災害防止対策事業や防衛施設周辺整備補助金を活用した道路整備事業によるものである。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「教育費」は、大曲小学校改築事業の本格化や、矢本運動公園体育館の新築によるものである。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「公債費」は、災害公営住宅建設に係る地方債の繰上償還を行ったことによるものである。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東松島市第２次総合計画後期基本計画」に係るハード整備事業が集中していることが歳出増の要因であり、計画期間中の令和７年度まで同様の状況が見込まれる。次期計画以降はハード整備に落ち着きがみられることにより各費目が減になると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宮城県東松島市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・財政調整基金残高は、財源調整のために多くの取り崩しが必要となり、減少傾向となっている。</a:t>
          </a:r>
        </a:p>
        <a:p>
          <a:r>
            <a:rPr kumimoji="1" lang="ja-JP" altLang="en-US" sz="1200">
              <a:latin typeface="ＭＳ ゴシック" pitchFamily="49" charset="-128"/>
              <a:ea typeface="ＭＳ ゴシック" pitchFamily="49" charset="-128"/>
            </a:rPr>
            <a:t>・実質収支が減少した主な要因は、復興交付金事業等の完結によりこれまで実質収支に影響してきた多額の次年度返還金がなくなり、歳入歳出の収支がより均衡してきたことによるものと考えられる。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方で実質単年度収支はマイナスからプラスに転じたが、これは災害公営住宅に係る地方債の繰上償還金を計上したことによるもので、この計上がなかった場合は昨年度以上の実質単年度収支のマイナスとなったことから、歳入増加、歳出抑制策の早急な実施に努めたい。</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宮城県東松島市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・本市の連結実質赤字比率について、各年度を通して全会計とも赤字は発生していない。</a:t>
          </a:r>
        </a:p>
        <a:p>
          <a:r>
            <a:rPr kumimoji="1" lang="ja-JP" altLang="en-US" sz="1400">
              <a:latin typeface="ＭＳ ゴシック" pitchFamily="49" charset="-128"/>
              <a:ea typeface="ＭＳ ゴシック" pitchFamily="49" charset="-128"/>
            </a:rPr>
            <a:t>・一般会計の実質収支が減となった主な要因としては、復興交付金事業等の完結によりにこれまで実質収支に影響してきた多額の次年度返還金がなくなり、歳入歳出の収支がより均衡してきたことによるものと考えられる。</a:t>
          </a:r>
        </a:p>
        <a:p>
          <a:r>
            <a:rPr kumimoji="1" lang="ja-JP" altLang="en-US" sz="1400">
              <a:latin typeface="ＭＳ ゴシック" pitchFamily="49" charset="-128"/>
              <a:ea typeface="ＭＳ ゴシック" pitchFamily="49" charset="-128"/>
            </a:rPr>
            <a:t>・下水道事業会計は令和２年度より法適用化となったが、決算時点において赤字は発生していない状況である。</a:t>
          </a:r>
        </a:p>
        <a:p>
          <a:r>
            <a:rPr kumimoji="1" lang="ja-JP" altLang="en-US" sz="1400">
              <a:latin typeface="ＭＳ ゴシック" pitchFamily="49" charset="-128"/>
              <a:ea typeface="ＭＳ ゴシック" pitchFamily="49" charset="-128"/>
            </a:rPr>
            <a:t>・国民健康保険、介護保険特別会計及び後期高齢者医療特別会計においては、各々の保険料及び給付額によって毎年度増減はしているものの、全て赤字は発生していない状況である。</a:t>
          </a:r>
        </a:p>
        <a:p>
          <a:r>
            <a:rPr kumimoji="1" lang="ja-JP" altLang="en-US" sz="1400">
              <a:latin typeface="ＭＳ ゴシック" pitchFamily="49" charset="-128"/>
              <a:ea typeface="ＭＳ ゴシック" pitchFamily="49" charset="-128"/>
            </a:rPr>
            <a:t>・今後は物価高騰などの社会情勢の変化から社会福祉関連経費や公共施設の維持管理経費といった経常経費の増加が予想される一方で、人口減により、市税や普通交付税といった経常一般財源の減少が見込まれることから一般会計を含むすべての会計において、健全な財政運営に務めていくもの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gnwfl02\User\R06\1_&#24066;&#38263;\100_&#32207;&#21209;&#37096;\125_&#36001;&#25919;&#35506;\126_&#36001;&#25919;&#20418;\03_&#35352;&#37682;&#29992;&#12501;&#12457;&#12523;&#12480;\07_&#12381;&#12398;&#20182;&#36001;&#21209;\08-01_&#21508;&#31278;&#35519;&#26619;\R07\230_R07.08.21&#21463;_&#12304;&#32207;&#21209;&#30465;&#36001;&#21209;&#35519;&#26619;&#35506;&#12305;&#20196;&#21644;&#65301;&#24180;&#24230;&#36001;&#25919;&#29366;&#27841;&#36039;&#26009;&#38598;&#12398;&#20316;&#25104;&#12395;&#12388;&#12356;&#12390;&#65288;2&#22238;&#30446;&#12539;&#22320;&#26041;&#20844;&#20250;&#35336;&#38306;&#20418;&#65289;\021%20&#22238;&#31572;(&#20462;&#27491;)\&#12304;&#36001;&#25919;&#29366;&#27841;&#36039;&#26009;&#38598;&#12305;_042145_&#26481;&#26494;&#23798;&#24066;_2023(2&#22238;&#30446;)%200829&#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69</v>
          </cell>
          <cell r="BX53">
            <v>67.599999999999994</v>
          </cell>
          <cell r="CF53">
            <v>69</v>
          </cell>
          <cell r="CN53">
            <v>70.7</v>
          </cell>
          <cell r="CV53">
            <v>72.099999999999994</v>
          </cell>
        </row>
        <row r="55">
          <cell r="AN55" t="str">
            <v>類似団体内平均値</v>
          </cell>
          <cell r="BP55">
            <v>38.700000000000003</v>
          </cell>
          <cell r="BX55">
            <v>32.5</v>
          </cell>
          <cell r="CF55">
            <v>23</v>
          </cell>
          <cell r="CN55">
            <v>15.5</v>
          </cell>
          <cell r="CV55">
            <v>13</v>
          </cell>
        </row>
        <row r="57">
          <cell r="BP57">
            <v>61.4</v>
          </cell>
          <cell r="BX57">
            <v>62.6</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row>
        <row r="75">
          <cell r="BP75">
            <v>6.4</v>
          </cell>
          <cell r="BX75">
            <v>7.5</v>
          </cell>
          <cell r="CF75">
            <v>9.5</v>
          </cell>
          <cell r="CN75">
            <v>9.5</v>
          </cell>
          <cell r="CV75">
            <v>9.6</v>
          </cell>
        </row>
        <row r="77">
          <cell r="AN77" t="str">
            <v>類似団体内平均値</v>
          </cell>
          <cell r="BP77">
            <v>38.700000000000003</v>
          </cell>
          <cell r="BX77">
            <v>32.5</v>
          </cell>
          <cell r="CF77">
            <v>23</v>
          </cell>
          <cell r="CN77">
            <v>15.5</v>
          </cell>
          <cell r="CV77">
            <v>13</v>
          </cell>
        </row>
        <row r="79">
          <cell r="BP79">
            <v>8.8000000000000007</v>
          </cell>
          <cell r="BX79">
            <v>8.6999999999999993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9" zoomScale="4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27840909</v>
      </c>
      <c r="BO4" s="449"/>
      <c r="BP4" s="449"/>
      <c r="BQ4" s="449"/>
      <c r="BR4" s="449"/>
      <c r="BS4" s="449"/>
      <c r="BT4" s="449"/>
      <c r="BU4" s="450"/>
      <c r="BV4" s="448">
        <v>24318556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6.1</v>
      </c>
      <c r="CU4" s="589"/>
      <c r="CV4" s="589"/>
      <c r="CW4" s="589"/>
      <c r="CX4" s="589"/>
      <c r="CY4" s="589"/>
      <c r="CZ4" s="589"/>
      <c r="DA4" s="590"/>
      <c r="DB4" s="588">
        <v>7.4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27048293</v>
      </c>
      <c r="BO5" s="420"/>
      <c r="BP5" s="420"/>
      <c r="BQ5" s="420"/>
      <c r="BR5" s="420"/>
      <c r="BS5" s="420"/>
      <c r="BT5" s="420"/>
      <c r="BU5" s="421"/>
      <c r="BV5" s="419">
        <v>23346496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93.2</v>
      </c>
      <c r="CU5" s="417"/>
      <c r="CV5" s="417"/>
      <c r="CW5" s="417"/>
      <c r="CX5" s="417"/>
      <c r="CY5" s="417"/>
      <c r="CZ5" s="417"/>
      <c r="DA5" s="418"/>
      <c r="DB5" s="416">
        <v>92.1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792616</v>
      </c>
      <c r="BO6" s="420"/>
      <c r="BP6" s="420"/>
      <c r="BQ6" s="420"/>
      <c r="BR6" s="420"/>
      <c r="BS6" s="420"/>
      <c r="BT6" s="420"/>
      <c r="BU6" s="421"/>
      <c r="BV6" s="419">
        <v>972060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93.4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157362</v>
      </c>
      <c r="BO7" s="420"/>
      <c r="BP7" s="420"/>
      <c r="BQ7" s="420"/>
      <c r="BR7" s="420"/>
      <c r="BS7" s="420"/>
      <c r="BT7" s="420"/>
      <c r="BU7" s="421"/>
      <c r="BV7" s="419">
        <v>194627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10349472</v>
      </c>
      <c r="CU7" s="420"/>
      <c r="CV7" s="420"/>
      <c r="CW7" s="420"/>
      <c r="CX7" s="420"/>
      <c r="CY7" s="420"/>
      <c r="CZ7" s="420"/>
      <c r="DA7" s="421"/>
      <c r="DB7" s="419">
        <v>10455412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635254</v>
      </c>
      <c r="BO8" s="420"/>
      <c r="BP8" s="420"/>
      <c r="BQ8" s="420"/>
      <c r="BR8" s="420"/>
      <c r="BS8" s="420"/>
      <c r="BT8" s="420"/>
      <c r="BU8" s="421"/>
      <c r="BV8" s="419">
        <v>777433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39098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-142179</v>
      </c>
      <c r="BO9" s="420"/>
      <c r="BP9" s="420"/>
      <c r="BQ9" s="420"/>
      <c r="BR9" s="420"/>
      <c r="BS9" s="420"/>
      <c r="BT9" s="420"/>
      <c r="BU9" s="421"/>
      <c r="BV9" s="419">
        <v>-164454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8.6999999999999993</v>
      </c>
      <c r="CU9" s="417"/>
      <c r="CV9" s="417"/>
      <c r="CW9" s="417"/>
      <c r="CX9" s="417"/>
      <c r="CY9" s="417"/>
      <c r="CZ9" s="417"/>
      <c r="DA9" s="418"/>
      <c r="DB9" s="416">
        <v>8.5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39503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589031</v>
      </c>
      <c r="BO10" s="420"/>
      <c r="BP10" s="420"/>
      <c r="BQ10" s="420"/>
      <c r="BR10" s="420"/>
      <c r="BS10" s="420"/>
      <c r="BT10" s="420"/>
      <c r="BU10" s="421"/>
      <c r="BV10" s="419">
        <v>30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1844922</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38343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1590109</v>
      </c>
      <c r="BO12" s="420"/>
      <c r="BP12" s="420"/>
      <c r="BQ12" s="420"/>
      <c r="BR12" s="420"/>
      <c r="BS12" s="420"/>
      <c r="BT12" s="420"/>
      <c r="BU12" s="421"/>
      <c r="BV12" s="419">
        <v>335634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38163</v>
      </c>
      <c r="S13" s="507"/>
      <c r="T13" s="507"/>
      <c r="U13" s="507"/>
      <c r="V13" s="508"/>
      <c r="W13" s="509" t="s">
        <v>131</v>
      </c>
      <c r="X13" s="405"/>
      <c r="Y13" s="405"/>
      <c r="Z13" s="405"/>
      <c r="AA13" s="405"/>
      <c r="AB13" s="406"/>
      <c r="AC13" s="372">
        <v>1325</v>
      </c>
      <c r="AD13" s="373"/>
      <c r="AE13" s="373"/>
      <c r="AF13" s="373"/>
      <c r="AG13" s="374"/>
      <c r="AH13" s="372">
        <v>1444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701665</v>
      </c>
      <c r="BO13" s="420"/>
      <c r="BP13" s="420"/>
      <c r="BQ13" s="420"/>
      <c r="BR13" s="420"/>
      <c r="BS13" s="420"/>
      <c r="BT13" s="420"/>
      <c r="BU13" s="421"/>
      <c r="BV13" s="419">
        <v>-500058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9.6</v>
      </c>
      <c r="CU13" s="417"/>
      <c r="CV13" s="417"/>
      <c r="CW13" s="417"/>
      <c r="CX13" s="417"/>
      <c r="CY13" s="417"/>
      <c r="CZ13" s="417"/>
      <c r="DA13" s="418"/>
      <c r="DB13" s="416">
        <v>9.5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38919</v>
      </c>
      <c r="S14" s="507"/>
      <c r="T14" s="507"/>
      <c r="U14" s="507"/>
      <c r="V14" s="508"/>
      <c r="W14" s="510"/>
      <c r="X14" s="408"/>
      <c r="Y14" s="408"/>
      <c r="Z14" s="408"/>
      <c r="AA14" s="408"/>
      <c r="AB14" s="409"/>
      <c r="AC14" s="499">
        <v>7.4</v>
      </c>
      <c r="AD14" s="500"/>
      <c r="AE14" s="500"/>
      <c r="AF14" s="500"/>
      <c r="AG14" s="501"/>
      <c r="AH14" s="499">
        <v>7.8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38771</v>
      </c>
      <c r="S15" s="507"/>
      <c r="T15" s="507"/>
      <c r="U15" s="507"/>
      <c r="V15" s="508"/>
      <c r="W15" s="509" t="s">
        <v>137</v>
      </c>
      <c r="X15" s="405"/>
      <c r="Y15" s="405"/>
      <c r="Z15" s="405"/>
      <c r="AA15" s="405"/>
      <c r="AB15" s="406"/>
      <c r="AC15" s="372">
        <v>4385</v>
      </c>
      <c r="AD15" s="373"/>
      <c r="AE15" s="373"/>
      <c r="AF15" s="373"/>
      <c r="AG15" s="374"/>
      <c r="AH15" s="372">
        <v>4850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4236705</v>
      </c>
      <c r="BO15" s="449"/>
      <c r="BP15" s="449"/>
      <c r="BQ15" s="449"/>
      <c r="BR15" s="449"/>
      <c r="BS15" s="449"/>
      <c r="BT15" s="449"/>
      <c r="BU15" s="450"/>
      <c r="BV15" s="448">
        <v>4123226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24.5</v>
      </c>
      <c r="AD16" s="500"/>
      <c r="AE16" s="500"/>
      <c r="AF16" s="500"/>
      <c r="AG16" s="501"/>
      <c r="AH16" s="499">
        <v>26.2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9254805</v>
      </c>
      <c r="BO16" s="420"/>
      <c r="BP16" s="420"/>
      <c r="BQ16" s="420"/>
      <c r="BR16" s="420"/>
      <c r="BS16" s="420"/>
      <c r="BT16" s="420"/>
      <c r="BU16" s="421"/>
      <c r="BV16" s="419">
        <v>9115594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12206</v>
      </c>
      <c r="AD17" s="373"/>
      <c r="AE17" s="373"/>
      <c r="AF17" s="373"/>
      <c r="AG17" s="374"/>
      <c r="AH17" s="372">
        <v>12209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5262808</v>
      </c>
      <c r="BO17" s="420"/>
      <c r="BP17" s="420"/>
      <c r="BQ17" s="420"/>
      <c r="BR17" s="420"/>
      <c r="BS17" s="420"/>
      <c r="BT17" s="420"/>
      <c r="BU17" s="421"/>
      <c r="BV17" s="419">
        <v>5135909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101.3</v>
      </c>
      <c r="M18" s="472"/>
      <c r="N18" s="472"/>
      <c r="O18" s="472"/>
      <c r="P18" s="472"/>
      <c r="Q18" s="472"/>
      <c r="R18" s="473"/>
      <c r="S18" s="473"/>
      <c r="T18" s="473"/>
      <c r="U18" s="473"/>
      <c r="V18" s="474"/>
      <c r="W18" s="490"/>
      <c r="X18" s="491"/>
      <c r="Y18" s="491"/>
      <c r="Z18" s="491"/>
      <c r="AA18" s="491"/>
      <c r="AB18" s="515"/>
      <c r="AC18" s="389">
        <v>68.099999999999994</v>
      </c>
      <c r="AD18" s="390"/>
      <c r="AE18" s="390"/>
      <c r="AF18" s="390"/>
      <c r="AG18" s="475"/>
      <c r="AH18" s="389">
        <v>66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9845804</v>
      </c>
      <c r="BO18" s="420"/>
      <c r="BP18" s="420"/>
      <c r="BQ18" s="420"/>
      <c r="BR18" s="420"/>
      <c r="BS18" s="420"/>
      <c r="BT18" s="420"/>
      <c r="BU18" s="421"/>
      <c r="BV18" s="419">
        <v>9839647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386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15986398</v>
      </c>
      <c r="BO19" s="420"/>
      <c r="BP19" s="420"/>
      <c r="BQ19" s="420"/>
      <c r="BR19" s="420"/>
      <c r="BS19" s="420"/>
      <c r="BT19" s="420"/>
      <c r="BU19" s="421"/>
      <c r="BV19" s="419">
        <v>14658227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14476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14104812</v>
      </c>
      <c r="BO22" s="449"/>
      <c r="BP22" s="449"/>
      <c r="BQ22" s="449"/>
      <c r="BR22" s="449"/>
      <c r="BS22" s="449"/>
      <c r="BT22" s="449"/>
      <c r="BU22" s="450"/>
      <c r="BV22" s="448">
        <v>15586817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9164686</v>
      </c>
      <c r="BO23" s="420"/>
      <c r="BP23" s="420"/>
      <c r="BQ23" s="420"/>
      <c r="BR23" s="420"/>
      <c r="BS23" s="420"/>
      <c r="BT23" s="420"/>
      <c r="BU23" s="421"/>
      <c r="BV23" s="419">
        <v>11201123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9250</v>
      </c>
      <c r="R24" s="373"/>
      <c r="S24" s="373"/>
      <c r="T24" s="373"/>
      <c r="U24" s="373"/>
      <c r="V24" s="374"/>
      <c r="W24" s="462"/>
      <c r="X24" s="399"/>
      <c r="Y24" s="400"/>
      <c r="Z24" s="375" t="s">
        <v>162</v>
      </c>
      <c r="AA24" s="376"/>
      <c r="AB24" s="376"/>
      <c r="AC24" s="376"/>
      <c r="AD24" s="376"/>
      <c r="AE24" s="376"/>
      <c r="AF24" s="376"/>
      <c r="AG24" s="377"/>
      <c r="AH24" s="372">
        <v>331</v>
      </c>
      <c r="AI24" s="373"/>
      <c r="AJ24" s="373"/>
      <c r="AK24" s="373"/>
      <c r="AL24" s="374"/>
      <c r="AM24" s="372">
        <v>982077</v>
      </c>
      <c r="AN24" s="373"/>
      <c r="AO24" s="373"/>
      <c r="AP24" s="373"/>
      <c r="AQ24" s="373"/>
      <c r="AR24" s="374"/>
      <c r="AS24" s="372">
        <v>2967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8818354</v>
      </c>
      <c r="BO24" s="420"/>
      <c r="BP24" s="420"/>
      <c r="BQ24" s="420"/>
      <c r="BR24" s="420"/>
      <c r="BS24" s="420"/>
      <c r="BT24" s="420"/>
      <c r="BU24" s="421"/>
      <c r="BV24" s="419">
        <v>9796577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7300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3507527</v>
      </c>
      <c r="BO25" s="449"/>
      <c r="BP25" s="449"/>
      <c r="BQ25" s="449"/>
      <c r="BR25" s="449"/>
      <c r="BS25" s="449"/>
      <c r="BT25" s="449"/>
      <c r="BU25" s="450"/>
      <c r="BV25" s="448">
        <v>5175678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6220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24990</v>
      </c>
      <c r="AN26" s="373"/>
      <c r="AO26" s="373"/>
      <c r="AP26" s="373"/>
      <c r="AQ26" s="373"/>
      <c r="AR26" s="374"/>
      <c r="AS26" s="372">
        <v>2499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4220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78000</v>
      </c>
      <c r="BO27" s="454"/>
      <c r="BP27" s="454"/>
      <c r="BQ27" s="454"/>
      <c r="BR27" s="454"/>
      <c r="BS27" s="454"/>
      <c r="BT27" s="454"/>
      <c r="BU27" s="455"/>
      <c r="BV27" s="453">
        <v>667000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3720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1124511</v>
      </c>
      <c r="BO28" s="449"/>
      <c r="BP28" s="449"/>
      <c r="BQ28" s="449"/>
      <c r="BR28" s="449"/>
      <c r="BS28" s="449"/>
      <c r="BT28" s="449"/>
      <c r="BU28" s="450"/>
      <c r="BV28" s="448">
        <v>1715590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16</v>
      </c>
      <c r="M29" s="373"/>
      <c r="N29" s="373"/>
      <c r="O29" s="373"/>
      <c r="P29" s="374"/>
      <c r="Q29" s="372">
        <v>3480</v>
      </c>
      <c r="R29" s="373"/>
      <c r="S29" s="373"/>
      <c r="T29" s="373"/>
      <c r="U29" s="373"/>
      <c r="V29" s="374"/>
      <c r="W29" s="463"/>
      <c r="X29" s="464"/>
      <c r="Y29" s="465"/>
      <c r="Z29" s="375" t="s">
        <v>178</v>
      </c>
      <c r="AA29" s="376"/>
      <c r="AB29" s="376"/>
      <c r="AC29" s="376"/>
      <c r="AD29" s="376"/>
      <c r="AE29" s="376"/>
      <c r="AF29" s="376"/>
      <c r="AG29" s="377"/>
      <c r="AH29" s="372">
        <v>333</v>
      </c>
      <c r="AI29" s="373"/>
      <c r="AJ29" s="373"/>
      <c r="AK29" s="373"/>
      <c r="AL29" s="374"/>
      <c r="AM29" s="372">
        <v>990467</v>
      </c>
      <c r="AN29" s="373"/>
      <c r="AO29" s="373"/>
      <c r="AP29" s="373"/>
      <c r="AQ29" s="373"/>
      <c r="AR29" s="374"/>
      <c r="AS29" s="372">
        <v>2974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181147</v>
      </c>
      <c r="BO29" s="420"/>
      <c r="BP29" s="420"/>
      <c r="BQ29" s="420"/>
      <c r="BR29" s="420"/>
      <c r="BS29" s="420"/>
      <c r="BT29" s="420"/>
      <c r="BU29" s="421"/>
      <c r="BV29" s="419">
        <v>312814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9048616</v>
      </c>
      <c r="BO30" s="454"/>
      <c r="BP30" s="454"/>
      <c r="BQ30" s="454"/>
      <c r="BR30" s="454"/>
      <c r="BS30" s="454"/>
      <c r="BT30" s="454"/>
      <c r="BU30" s="455"/>
      <c r="BV30" s="453">
        <v>10888830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吉田川流域溜池大和町外３市３町村組合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東松島観光物産公社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宮城県市町村職員退職手当組合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宮城県市町村非常勤消防団員補償報償組合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石巻地区広域行政事務組合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宮城県市町村自治振興センター</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宮城県後期高齢者医療広域連合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宮城県後期高齢者医療事業会計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13</v>
      </c>
      <c r="BX41" s="367"/>
      <c r="BY41" s="368" t="str">
        <f>IF('各会計、関係団体の財政状況及び健全化判断比率'!B75="","",'各会計、関係団体の財政状況及び健全化判断比率'!B75)</f>
        <v>石巻地方広域水道企業団</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7+wP3uqawZdnpagJRmUR35nc6MZBqGtCuUN+JclDn7aKgSagtyylh5bmK3FGuKri4LdoVgkgtZDHjQA5+ZjRw==" saltValue="TCy4IEP5rN93HHhazX8j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22" zoomScale="85" zoomScaleNormal="85" zoomScaleSheetLayoutView="100" workbookViewId="0">
      <selection activeCell="P34" sqref="P3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9.0500000000000007</v>
      </c>
      <c r="G34" s="33">
        <v>7.92</v>
      </c>
      <c r="H34" s="33">
        <v>9.23</v>
      </c>
      <c r="I34" s="33">
        <v>7.43</v>
      </c>
      <c r="J34" s="34">
        <v>6.13</v>
      </c>
      <c r="K34" s="22"/>
      <c r="L34" s="22"/>
      <c r="M34" s="22"/>
      <c r="N34" s="22"/>
      <c r="O34" s="22"/>
      <c r="P34" s="22"/>
    </row>
    <row r="35" spans="1:16" ht="39" customHeight="1" x14ac:dyDescent="0.2">
      <c r="A35" s="22"/>
      <c r="B35" s="35"/>
      <c r="C35" s="1145" t="s">
        <v>533</v>
      </c>
      <c r="D35" s="1146"/>
      <c r="E35" s="1147"/>
      <c r="F35" s="36" t="s">
        <v>486</v>
      </c>
      <c r="G35" s="37">
        <v>2.73</v>
      </c>
      <c r="H35" s="37">
        <v>2.57</v>
      </c>
      <c r="I35" s="37">
        <v>3.32</v>
      </c>
      <c r="J35" s="38">
        <v>3.45</v>
      </c>
      <c r="K35" s="22"/>
      <c r="L35" s="22"/>
      <c r="M35" s="22"/>
      <c r="N35" s="22"/>
      <c r="O35" s="22"/>
      <c r="P35" s="22"/>
    </row>
    <row r="36" spans="1:16" ht="39" customHeight="1" x14ac:dyDescent="0.2">
      <c r="A36" s="22"/>
      <c r="B36" s="35"/>
      <c r="C36" s="1145" t="s">
        <v>534</v>
      </c>
      <c r="D36" s="1146"/>
      <c r="E36" s="1147"/>
      <c r="F36" s="36">
        <v>1.78</v>
      </c>
      <c r="G36" s="37">
        <v>0.2</v>
      </c>
      <c r="H36" s="37">
        <v>0.61</v>
      </c>
      <c r="I36" s="37">
        <v>0.81</v>
      </c>
      <c r="J36" s="38">
        <v>1.27</v>
      </c>
      <c r="K36" s="22"/>
      <c r="L36" s="22"/>
      <c r="M36" s="22"/>
      <c r="N36" s="22"/>
      <c r="O36" s="22"/>
      <c r="P36" s="22"/>
    </row>
    <row r="37" spans="1:16" ht="39" customHeight="1" x14ac:dyDescent="0.2">
      <c r="A37" s="22"/>
      <c r="B37" s="35"/>
      <c r="C37" s="1145" t="s">
        <v>535</v>
      </c>
      <c r="D37" s="1146"/>
      <c r="E37" s="1147"/>
      <c r="F37" s="36">
        <v>0.42</v>
      </c>
      <c r="G37" s="37">
        <v>1.01</v>
      </c>
      <c r="H37" s="37">
        <v>0.35</v>
      </c>
      <c r="I37" s="37">
        <v>0.89</v>
      </c>
      <c r="J37" s="38">
        <v>0.59</v>
      </c>
      <c r="K37" s="22"/>
      <c r="L37" s="22"/>
      <c r="M37" s="22"/>
      <c r="N37" s="22"/>
      <c r="O37" s="22"/>
      <c r="P37" s="22"/>
    </row>
    <row r="38" spans="1:16" ht="39" customHeight="1" x14ac:dyDescent="0.2">
      <c r="A38" s="22"/>
      <c r="B38" s="35"/>
      <c r="C38" s="1145" t="s">
        <v>536</v>
      </c>
      <c r="D38" s="1146"/>
      <c r="E38" s="1147"/>
      <c r="F38" s="36">
        <v>0.14000000000000001</v>
      </c>
      <c r="G38" s="37">
        <v>0.11</v>
      </c>
      <c r="H38" s="37">
        <v>0.12</v>
      </c>
      <c r="I38" s="37">
        <v>0.16</v>
      </c>
      <c r="J38" s="38">
        <v>0.19</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v>3</v>
      </c>
      <c r="G43" s="42">
        <v>0</v>
      </c>
      <c r="H43" s="42">
        <v>0</v>
      </c>
      <c r="I43" s="42">
        <v>0</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6Lb2GXmmtf0Ig34ANnOCBqW1Vs/+wXNTNpC/P87pzRKOcMHHMa3N8lDYuL6wAXy+iuluP0ulkQeX+B5WJ4A7Q==" saltValue="+9HAqVVTNYhoTK9svqR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85" zoomScaleNormal="85" zoomScaleSheetLayoutView="55" workbookViewId="0">
      <selection activeCell="L58" sqref="L58"/>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1728</v>
      </c>
      <c r="L45" s="60">
        <v>1545</v>
      </c>
      <c r="M45" s="60">
        <v>1727</v>
      </c>
      <c r="N45" s="60">
        <v>1459</v>
      </c>
      <c r="O45" s="61">
        <v>1541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679</v>
      </c>
      <c r="L48" s="64">
        <v>826</v>
      </c>
      <c r="M48" s="64">
        <v>684</v>
      </c>
      <c r="N48" s="64">
        <v>739</v>
      </c>
      <c r="O48" s="65">
        <v>730</v>
      </c>
      <c r="P48" s="48"/>
      <c r="Q48" s="48"/>
      <c r="R48" s="48"/>
      <c r="S48" s="48"/>
      <c r="T48" s="48"/>
      <c r="U48" s="48"/>
    </row>
    <row r="49" spans="1:21" ht="30.75" customHeight="1" x14ac:dyDescent="0.2">
      <c r="A49" s="48"/>
      <c r="B49" s="1178"/>
      <c r="C49" s="1179"/>
      <c r="D49" s="62"/>
      <c r="E49" s="1155" t="s">
        <v>14</v>
      </c>
      <c r="F49" s="1155"/>
      <c r="G49" s="1155"/>
      <c r="H49" s="1155"/>
      <c r="I49" s="1155"/>
      <c r="J49" s="1156"/>
      <c r="K49" s="63">
        <v>49</v>
      </c>
      <c r="L49" s="64">
        <v>55</v>
      </c>
      <c r="M49" s="64">
        <v>50</v>
      </c>
      <c r="N49" s="64">
        <v>55</v>
      </c>
      <c r="O49" s="65">
        <v>59</v>
      </c>
      <c r="P49" s="48"/>
      <c r="Q49" s="48"/>
      <c r="R49" s="48"/>
      <c r="S49" s="48"/>
      <c r="T49" s="48"/>
      <c r="U49" s="48"/>
    </row>
    <row r="50" spans="1:21" ht="30.75" customHeight="1" x14ac:dyDescent="0.2">
      <c r="A50" s="48"/>
      <c r="B50" s="1178"/>
      <c r="C50" s="1179"/>
      <c r="D50" s="62"/>
      <c r="E50" s="1155" t="s">
        <v>15</v>
      </c>
      <c r="F50" s="1155"/>
      <c r="G50" s="1155"/>
      <c r="H50" s="1155"/>
      <c r="I50" s="1155"/>
      <c r="J50" s="1156"/>
      <c r="K50" s="63">
        <v>29</v>
      </c>
      <c r="L50" s="64">
        <v>29</v>
      </c>
      <c r="M50" s="64">
        <v>68</v>
      </c>
      <c r="N50" s="64">
        <v>68</v>
      </c>
      <c r="O50" s="65">
        <v>67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1831</v>
      </c>
      <c r="L52" s="64">
        <v>1665</v>
      </c>
      <c r="M52" s="64">
        <v>1481</v>
      </c>
      <c r="N52" s="64">
        <v>1604</v>
      </c>
      <c r="O52" s="65">
        <v>1557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654</v>
      </c>
      <c r="L53" s="69">
        <v>790</v>
      </c>
      <c r="M53" s="69">
        <v>1048</v>
      </c>
      <c r="N53" s="69">
        <v>717</v>
      </c>
      <c r="O53" s="70">
        <v>840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yc6Hu1yvhgjFk46aFYnS0wzIfK0lpOK56jCIFe7r8BKAcm9M1WvKr9USlSk+sJw9mzd+7MFGPq6DTH2+iJGiw==" saltValue="0bDgWmR+3jxoyOeqFHtx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55">
        <v>14797</v>
      </c>
      <c r="J41" s="356">
        <v>15034</v>
      </c>
      <c r="K41" s="356">
        <v>15212</v>
      </c>
      <c r="L41" s="356">
        <v>15587</v>
      </c>
      <c r="M41" s="357">
        <v>14105</v>
      </c>
    </row>
    <row r="42" spans="2:13" ht="27.75" customHeight="1" x14ac:dyDescent="0.2">
      <c r="B42" s="1186"/>
      <c r="C42" s="1187"/>
      <c r="D42" s="106"/>
      <c r="E42" s="1190" t="s">
        <v>32</v>
      </c>
      <c r="F42" s="1190"/>
      <c r="G42" s="1190"/>
      <c r="H42" s="1191"/>
      <c r="I42" s="358">
        <v>329</v>
      </c>
      <c r="J42" s="359">
        <v>269</v>
      </c>
      <c r="K42" s="359">
        <v>208</v>
      </c>
      <c r="L42" s="359">
        <v>145</v>
      </c>
      <c r="M42" s="360">
        <v>83</v>
      </c>
    </row>
    <row r="43" spans="2:13" ht="27.75" customHeight="1" x14ac:dyDescent="0.2">
      <c r="B43" s="1186"/>
      <c r="C43" s="1187"/>
      <c r="D43" s="106"/>
      <c r="E43" s="1190" t="s">
        <v>33</v>
      </c>
      <c r="F43" s="1190"/>
      <c r="G43" s="1190"/>
      <c r="H43" s="1191"/>
      <c r="I43" s="358">
        <v>7008</v>
      </c>
      <c r="J43" s="359">
        <v>7526</v>
      </c>
      <c r="K43" s="359">
        <v>7358</v>
      </c>
      <c r="L43" s="359">
        <v>6723</v>
      </c>
      <c r="M43" s="360">
        <v>5949</v>
      </c>
    </row>
    <row r="44" spans="2:13" ht="27.75" customHeight="1" x14ac:dyDescent="0.2">
      <c r="B44" s="1186"/>
      <c r="C44" s="1187"/>
      <c r="D44" s="106"/>
      <c r="E44" s="1190" t="s">
        <v>34</v>
      </c>
      <c r="F44" s="1190"/>
      <c r="G44" s="1190"/>
      <c r="H44" s="1191"/>
      <c r="I44" s="358">
        <v>217</v>
      </c>
      <c r="J44" s="359">
        <v>234</v>
      </c>
      <c r="K44" s="359">
        <v>223</v>
      </c>
      <c r="L44" s="359">
        <v>226</v>
      </c>
      <c r="M44" s="360">
        <v>229</v>
      </c>
    </row>
    <row r="45" spans="2:13" ht="27.75" customHeight="1" x14ac:dyDescent="0.2">
      <c r="B45" s="1186"/>
      <c r="C45" s="1187"/>
      <c r="D45" s="106"/>
      <c r="E45" s="1190" t="s">
        <v>35</v>
      </c>
      <c r="F45" s="1190"/>
      <c r="G45" s="1190"/>
      <c r="H45" s="1191"/>
      <c r="I45" s="358">
        <v>2069</v>
      </c>
      <c r="J45" s="359">
        <v>1759</v>
      </c>
      <c r="K45" s="359">
        <v>1761</v>
      </c>
      <c r="L45" s="359">
        <v>1680</v>
      </c>
      <c r="M45" s="360">
        <v>1625</v>
      </c>
    </row>
    <row r="46" spans="2:13" ht="27.75" customHeight="1" x14ac:dyDescent="0.2">
      <c r="B46" s="1186"/>
      <c r="C46" s="1187"/>
      <c r="D46" s="107"/>
      <c r="E46" s="1190" t="s">
        <v>36</v>
      </c>
      <c r="F46" s="1190"/>
      <c r="G46" s="1190"/>
      <c r="H46" s="1191"/>
      <c r="I46" s="358">
        <v>4</v>
      </c>
      <c r="J46" s="359" t="s">
        <v>486</v>
      </c>
      <c r="K46" s="359" t="s">
        <v>486</v>
      </c>
      <c r="L46" s="359" t="s">
        <v>486</v>
      </c>
      <c r="M46" s="360" t="s">
        <v>486</v>
      </c>
    </row>
    <row r="47" spans="2:13" ht="27.75" customHeight="1" x14ac:dyDescent="0.2">
      <c r="B47" s="1186"/>
      <c r="C47" s="1187"/>
      <c r="D47" s="108"/>
      <c r="E47" s="1200" t="s">
        <v>37</v>
      </c>
      <c r="F47" s="1201"/>
      <c r="G47" s="1201"/>
      <c r="H47" s="1202"/>
      <c r="I47" s="358" t="s">
        <v>486</v>
      </c>
      <c r="J47" s="359" t="s">
        <v>486</v>
      </c>
      <c r="K47" s="359" t="s">
        <v>486</v>
      </c>
      <c r="L47" s="359" t="s">
        <v>486</v>
      </c>
      <c r="M47" s="360" t="s">
        <v>486</v>
      </c>
    </row>
    <row r="48" spans="2:13" ht="27.75" customHeight="1" x14ac:dyDescent="0.2">
      <c r="B48" s="1186"/>
      <c r="C48" s="1187"/>
      <c r="D48" s="106"/>
      <c r="E48" s="1190" t="s">
        <v>38</v>
      </c>
      <c r="F48" s="1190"/>
      <c r="G48" s="1190"/>
      <c r="H48" s="1191"/>
      <c r="I48" s="358" t="s">
        <v>486</v>
      </c>
      <c r="J48" s="359" t="s">
        <v>486</v>
      </c>
      <c r="K48" s="359" t="s">
        <v>486</v>
      </c>
      <c r="L48" s="359" t="s">
        <v>486</v>
      </c>
      <c r="M48" s="360" t="s">
        <v>486</v>
      </c>
    </row>
    <row r="49" spans="2:13" ht="27.75" customHeight="1" x14ac:dyDescent="0.2">
      <c r="B49" s="1188"/>
      <c r="C49" s="1189"/>
      <c r="D49" s="106"/>
      <c r="E49" s="1190" t="s">
        <v>39</v>
      </c>
      <c r="F49" s="1190"/>
      <c r="G49" s="1190"/>
      <c r="H49" s="1191"/>
      <c r="I49" s="358" t="s">
        <v>486</v>
      </c>
      <c r="J49" s="359" t="s">
        <v>486</v>
      </c>
      <c r="K49" s="359" t="s">
        <v>486</v>
      </c>
      <c r="L49" s="359" t="s">
        <v>486</v>
      </c>
      <c r="M49" s="360" t="s">
        <v>486</v>
      </c>
    </row>
    <row r="50" spans="2:13" ht="27.75" customHeight="1" x14ac:dyDescent="0.2">
      <c r="B50" s="1184" t="s">
        <v>40</v>
      </c>
      <c r="C50" s="1185"/>
      <c r="D50" s="109"/>
      <c r="E50" s="1190" t="s">
        <v>41</v>
      </c>
      <c r="F50" s="1190"/>
      <c r="G50" s="1190"/>
      <c r="H50" s="1191"/>
      <c r="I50" s="358">
        <v>10985</v>
      </c>
      <c r="J50" s="359">
        <v>12172</v>
      </c>
      <c r="K50" s="359">
        <v>11994</v>
      </c>
      <c r="L50" s="359">
        <v>12110</v>
      </c>
      <c r="M50" s="360">
        <v>9349</v>
      </c>
    </row>
    <row r="51" spans="2:13" ht="27.75" customHeight="1" x14ac:dyDescent="0.2">
      <c r="B51" s="1186"/>
      <c r="C51" s="1187"/>
      <c r="D51" s="106"/>
      <c r="E51" s="1190" t="s">
        <v>42</v>
      </c>
      <c r="F51" s="1190"/>
      <c r="G51" s="1190"/>
      <c r="H51" s="1191"/>
      <c r="I51" s="358">
        <v>3113</v>
      </c>
      <c r="J51" s="359">
        <v>2847</v>
      </c>
      <c r="K51" s="359">
        <v>2651</v>
      </c>
      <c r="L51" s="359">
        <v>1717</v>
      </c>
      <c r="M51" s="360">
        <v>351</v>
      </c>
    </row>
    <row r="52" spans="2:13" ht="27.75" customHeight="1" x14ac:dyDescent="0.2">
      <c r="B52" s="1188"/>
      <c r="C52" s="1189"/>
      <c r="D52" s="106"/>
      <c r="E52" s="1190" t="s">
        <v>43</v>
      </c>
      <c r="F52" s="1190"/>
      <c r="G52" s="1190"/>
      <c r="H52" s="1191"/>
      <c r="I52" s="358">
        <v>13840</v>
      </c>
      <c r="J52" s="359">
        <v>13719</v>
      </c>
      <c r="K52" s="359">
        <v>13266</v>
      </c>
      <c r="L52" s="359">
        <v>12981</v>
      </c>
      <c r="M52" s="360">
        <v>12716</v>
      </c>
    </row>
    <row r="53" spans="2:13" ht="27.75" customHeight="1" thickBot="1" x14ac:dyDescent="0.25">
      <c r="B53" s="1192" t="s">
        <v>19</v>
      </c>
      <c r="C53" s="1193"/>
      <c r="D53" s="110"/>
      <c r="E53" s="1194" t="s">
        <v>44</v>
      </c>
      <c r="F53" s="1194"/>
      <c r="G53" s="1194"/>
      <c r="H53" s="1195"/>
      <c r="I53" s="361">
        <v>-3514</v>
      </c>
      <c r="J53" s="362">
        <v>-3915</v>
      </c>
      <c r="K53" s="362">
        <v>-3149</v>
      </c>
      <c r="L53" s="362">
        <v>-2446</v>
      </c>
      <c r="M53" s="363">
        <v>-425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M6bFykaVaxoUAichSSNrvgp8g/zPMqKNKJ8ObJ/nCu4tXh1GwG0h0QfNV0XB3TA9zH7v6IYw+w1mapyOgVkPeA==" saltValue="M/YMWZSPDKT2O6xp9L17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7" zoomScaleNormal="70" zoomScaleSheetLayoutView="100" workbookViewId="0">
      <selection activeCell="C60" sqref="C60:E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122">
        <v>1551</v>
      </c>
      <c r="G55" s="122">
        <v>1716</v>
      </c>
      <c r="H55" s="123">
        <v>1125</v>
      </c>
    </row>
    <row r="56" spans="2:8" ht="52.5" customHeight="1" x14ac:dyDescent="0.2">
      <c r="B56" s="124"/>
      <c r="C56" s="1213" t="s">
        <v>47</v>
      </c>
      <c r="D56" s="1213"/>
      <c r="E56" s="1214"/>
      <c r="F56" s="125">
        <v>313</v>
      </c>
      <c r="G56" s="125">
        <v>313</v>
      </c>
      <c r="H56" s="126">
        <v>181</v>
      </c>
    </row>
    <row r="57" spans="2:8" ht="53.25" customHeight="1" x14ac:dyDescent="0.2">
      <c r="B57" s="124"/>
      <c r="C57" s="1215" t="s">
        <v>48</v>
      </c>
      <c r="D57" s="1215"/>
      <c r="E57" s="1216"/>
      <c r="F57" s="127">
        <v>10869</v>
      </c>
      <c r="G57" s="127">
        <v>10889</v>
      </c>
      <c r="H57" s="128">
        <v>9049</v>
      </c>
    </row>
    <row r="58" spans="2:8" ht="45.75" customHeight="1" x14ac:dyDescent="0.2">
      <c r="B58" s="129"/>
      <c r="C58" s="1203" t="s">
        <v>544</v>
      </c>
      <c r="D58" s="1204"/>
      <c r="E58" s="1205"/>
      <c r="F58" s="130">
        <v>4886</v>
      </c>
      <c r="G58" s="130">
        <v>5573</v>
      </c>
      <c r="H58" s="131">
        <v>4450</v>
      </c>
    </row>
    <row r="59" spans="2:8" ht="45.75" customHeight="1" x14ac:dyDescent="0.2">
      <c r="B59" s="129"/>
      <c r="C59" s="1203" t="s">
        <v>545</v>
      </c>
      <c r="D59" s="1204"/>
      <c r="E59" s="1205"/>
      <c r="F59" s="130">
        <v>2929</v>
      </c>
      <c r="G59" s="130">
        <v>2424</v>
      </c>
      <c r="H59" s="131">
        <v>1562</v>
      </c>
    </row>
    <row r="60" spans="2:8" ht="45.75" customHeight="1" x14ac:dyDescent="0.2">
      <c r="B60" s="129"/>
      <c r="C60" s="1203" t="s">
        <v>546</v>
      </c>
      <c r="D60" s="1204"/>
      <c r="E60" s="1205"/>
      <c r="F60" s="130">
        <v>1527</v>
      </c>
      <c r="G60" s="130">
        <v>1527</v>
      </c>
      <c r="H60" s="131">
        <v>1527</v>
      </c>
    </row>
    <row r="61" spans="2:8" ht="45.75" customHeight="1" x14ac:dyDescent="0.2">
      <c r="B61" s="129"/>
      <c r="C61" s="1203" t="s">
        <v>547</v>
      </c>
      <c r="D61" s="1204"/>
      <c r="E61" s="1205"/>
      <c r="F61" s="130">
        <v>484</v>
      </c>
      <c r="G61" s="130">
        <v>404</v>
      </c>
      <c r="H61" s="131">
        <v>652</v>
      </c>
    </row>
    <row r="62" spans="2:8" ht="45.75" customHeight="1" thickBot="1" x14ac:dyDescent="0.25">
      <c r="B62" s="132"/>
      <c r="C62" s="1206" t="s">
        <v>548</v>
      </c>
      <c r="D62" s="1207"/>
      <c r="E62" s="1208"/>
      <c r="F62" s="133">
        <v>410</v>
      </c>
      <c r="G62" s="133">
        <v>362</v>
      </c>
      <c r="H62" s="134">
        <v>350</v>
      </c>
    </row>
    <row r="63" spans="2:8" ht="52.5" customHeight="1" thickBot="1" x14ac:dyDescent="0.25">
      <c r="B63" s="135"/>
      <c r="C63" s="1209" t="s">
        <v>49</v>
      </c>
      <c r="D63" s="1209"/>
      <c r="E63" s="1210"/>
      <c r="F63" s="136">
        <v>12732</v>
      </c>
      <c r="G63" s="136">
        <v>12917</v>
      </c>
      <c r="H63" s="137">
        <v>10354</v>
      </c>
    </row>
    <row r="64" spans="2:8" ht="13" x14ac:dyDescent="0.2"/>
  </sheetData>
  <sheetProtection algorithmName="SHA-512" hashValue="2oaK/ExNY8mG8WCS2m+jrljvKD8V3GevKnBOihsx4ZIyyIBZ20lJX6FcchgNg/VrPZpnja7sAospsVccKQkXYQ==" saltValue="8MkNomAGco9PtCT6JYvd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G1" zoomScale="90" zoomScaleNormal="100" zoomScaleSheetLayoutView="55" workbookViewId="0">
      <selection activeCell="DE31" sqref="DE31"/>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562</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69</v>
      </c>
      <c r="BQ53" s="1255"/>
      <c r="BR53" s="1255"/>
      <c r="BS53" s="1255"/>
      <c r="BT53" s="1255"/>
      <c r="BU53" s="1255"/>
      <c r="BV53" s="1255"/>
      <c r="BW53" s="1255"/>
      <c r="BX53" s="1255">
        <v>67.599999999999994</v>
      </c>
      <c r="BY53" s="1255"/>
      <c r="BZ53" s="1255"/>
      <c r="CA53" s="1255"/>
      <c r="CB53" s="1255"/>
      <c r="CC53" s="1255"/>
      <c r="CD53" s="1255"/>
      <c r="CE53" s="1255"/>
      <c r="CF53" s="1255">
        <v>69</v>
      </c>
      <c r="CG53" s="1255"/>
      <c r="CH53" s="1255"/>
      <c r="CI53" s="1255"/>
      <c r="CJ53" s="1255"/>
      <c r="CK53" s="1255"/>
      <c r="CL53" s="1255"/>
      <c r="CM53" s="1255"/>
      <c r="CN53" s="1255">
        <v>70.7</v>
      </c>
      <c r="CO53" s="1255"/>
      <c r="CP53" s="1255"/>
      <c r="CQ53" s="1255"/>
      <c r="CR53" s="1255"/>
      <c r="CS53" s="1255"/>
      <c r="CT53" s="1255"/>
      <c r="CU53" s="1255"/>
      <c r="CV53" s="1255">
        <v>72.099999999999994</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38.700000000000003</v>
      </c>
      <c r="BQ55" s="1255"/>
      <c r="BR55" s="1255"/>
      <c r="BS55" s="1255"/>
      <c r="BT55" s="1255"/>
      <c r="BU55" s="1255"/>
      <c r="BV55" s="1255"/>
      <c r="BW55" s="1255"/>
      <c r="BX55" s="1255">
        <v>32.5</v>
      </c>
      <c r="BY55" s="1255"/>
      <c r="BZ55" s="1255"/>
      <c r="CA55" s="1255"/>
      <c r="CB55" s="1255"/>
      <c r="CC55" s="1255"/>
      <c r="CD55" s="1255"/>
      <c r="CE55" s="1255"/>
      <c r="CF55" s="1255">
        <v>23</v>
      </c>
      <c r="CG55" s="1255"/>
      <c r="CH55" s="1255"/>
      <c r="CI55" s="1255"/>
      <c r="CJ55" s="1255"/>
      <c r="CK55" s="1255"/>
      <c r="CL55" s="1255"/>
      <c r="CM55" s="1255"/>
      <c r="CN55" s="1255">
        <v>15.5</v>
      </c>
      <c r="CO55" s="1255"/>
      <c r="CP55" s="1255"/>
      <c r="CQ55" s="1255"/>
      <c r="CR55" s="1255"/>
      <c r="CS55" s="1255"/>
      <c r="CT55" s="1255"/>
      <c r="CU55" s="1255"/>
      <c r="CV55" s="1255">
        <v>13</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61.4</v>
      </c>
      <c r="BQ57" s="1255"/>
      <c r="BR57" s="1255"/>
      <c r="BS57" s="1255"/>
      <c r="BT57" s="1255"/>
      <c r="BU57" s="1255"/>
      <c r="BV57" s="1255"/>
      <c r="BW57" s="1255"/>
      <c r="BX57" s="1255">
        <v>62.6</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567</v>
      </c>
    </row>
    <row r="64" spans="1:109" ht="13" x14ac:dyDescent="0.2">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568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562</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6.4</v>
      </c>
      <c r="BQ75" s="1255"/>
      <c r="BR75" s="1255"/>
      <c r="BS75" s="1255"/>
      <c r="BT75" s="1255"/>
      <c r="BU75" s="1255"/>
      <c r="BV75" s="1255"/>
      <c r="BW75" s="1255"/>
      <c r="BX75" s="1255">
        <v>7.5</v>
      </c>
      <c r="BY75" s="1255"/>
      <c r="BZ75" s="1255"/>
      <c r="CA75" s="1255"/>
      <c r="CB75" s="1255"/>
      <c r="CC75" s="1255"/>
      <c r="CD75" s="1255"/>
      <c r="CE75" s="1255"/>
      <c r="CF75" s="1255">
        <v>9.5</v>
      </c>
      <c r="CG75" s="1255"/>
      <c r="CH75" s="1255"/>
      <c r="CI75" s="1255"/>
      <c r="CJ75" s="1255"/>
      <c r="CK75" s="1255"/>
      <c r="CL75" s="1255"/>
      <c r="CM75" s="1255"/>
      <c r="CN75" s="1255">
        <v>9.5</v>
      </c>
      <c r="CO75" s="1255"/>
      <c r="CP75" s="1255"/>
      <c r="CQ75" s="1255"/>
      <c r="CR75" s="1255"/>
      <c r="CS75" s="1255"/>
      <c r="CT75" s="1255"/>
      <c r="CU75" s="1255"/>
      <c r="CV75" s="1255">
        <v>9.6</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38.700000000000003</v>
      </c>
      <c r="BQ77" s="1255"/>
      <c r="BR77" s="1255"/>
      <c r="BS77" s="1255"/>
      <c r="BT77" s="1255"/>
      <c r="BU77" s="1255"/>
      <c r="BV77" s="1255"/>
      <c r="BW77" s="1255"/>
      <c r="BX77" s="1255">
        <v>32.5</v>
      </c>
      <c r="BY77" s="1255"/>
      <c r="BZ77" s="1255"/>
      <c r="CA77" s="1255"/>
      <c r="CB77" s="1255"/>
      <c r="CC77" s="1255"/>
      <c r="CD77" s="1255"/>
      <c r="CE77" s="1255"/>
      <c r="CF77" s="1255">
        <v>23</v>
      </c>
      <c r="CG77" s="1255"/>
      <c r="CH77" s="1255"/>
      <c r="CI77" s="1255"/>
      <c r="CJ77" s="1255"/>
      <c r="CK77" s="1255"/>
      <c r="CL77" s="1255"/>
      <c r="CM77" s="1255"/>
      <c r="CN77" s="1255">
        <v>15.5</v>
      </c>
      <c r="CO77" s="1255"/>
      <c r="CP77" s="1255"/>
      <c r="CQ77" s="1255"/>
      <c r="CR77" s="1255"/>
      <c r="CS77" s="1255"/>
      <c r="CT77" s="1255"/>
      <c r="CU77" s="1255"/>
      <c r="CV77" s="1255">
        <v>13</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8.8000000000000007</v>
      </c>
      <c r="BQ79" s="1255"/>
      <c r="BR79" s="1255"/>
      <c r="BS79" s="1255"/>
      <c r="BT79" s="1255"/>
      <c r="BU79" s="1255"/>
      <c r="BV79" s="1255"/>
      <c r="BW79" s="1255"/>
      <c r="BX79" s="1255">
        <v>8.6999999999999993</v>
      </c>
      <c r="BY79" s="1255"/>
      <c r="BZ79" s="1255"/>
      <c r="CA79" s="1255"/>
      <c r="CB79" s="1255"/>
      <c r="CC79" s="1255"/>
      <c r="CD79" s="1255"/>
      <c r="CE79" s="1255"/>
      <c r="CF79" s="1255">
        <v>8.1999999999999993</v>
      </c>
      <c r="CG79" s="1255"/>
      <c r="CH79" s="1255"/>
      <c r="CI79" s="1255"/>
      <c r="CJ79" s="1255"/>
      <c r="CK79" s="1255"/>
      <c r="CL79" s="1255"/>
      <c r="CM79" s="1255"/>
      <c r="CN79" s="1255">
        <v>8</v>
      </c>
      <c r="CO79" s="1255"/>
      <c r="CP79" s="1255"/>
      <c r="CQ79" s="1255"/>
      <c r="CR79" s="1255"/>
      <c r="CS79" s="1255"/>
      <c r="CT79" s="1255"/>
      <c r="CU79" s="1255"/>
      <c r="CV79" s="1255">
        <v>8.1999999999999993</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sdV5PnlW/SRrvwSxb+2CNpAIPrCxqHEd76M5tDSRLrawLFIpoU9f6msBlhNI7tezFpFNp2+tZQsxrf6BnL8J2w==" saltValue="K/PA9dKzANPFPRCS8i0o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4" zoomScaleNormal="100" zoomScaleSheetLayoutView="70" workbookViewId="0">
      <selection activeCell="DE31" sqref="DE31"/>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wsTNA3RC913SgcLG2BPne6U48dMSURj5SBcJpKkaXY6KWdY2sVMp8Ybp2+kdkXkzd5SOLPmQOCzKjZTaw8j5sQ==" saltValue="IiheHJ3ApB4hp0A5T/mC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3" zoomScaleNormal="100" zoomScaleSheetLayoutView="55" workbookViewId="0">
      <selection activeCell="DE31" sqref="DE31"/>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m20Dk1FMtHSJZG/1pvl0/in9KtUROI6GE2xfkFc+//uAAUN/ZdngAlI2hw+g9jOeoEYtCC057uK4+MhYzHVCKg==" saltValue="INKj2KwKMwaxvAJO5b/A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148049</v>
      </c>
      <c r="E3" s="156"/>
      <c r="F3" s="157">
        <v>79288</v>
      </c>
      <c r="G3" s="158"/>
      <c r="H3" s="159"/>
    </row>
    <row r="4" spans="1:8" x14ac:dyDescent="0.2">
      <c r="A4" s="160"/>
      <c r="B4" s="161"/>
      <c r="C4" s="162"/>
      <c r="D4" s="163">
        <v>44622</v>
      </c>
      <c r="E4" s="164"/>
      <c r="F4" s="165">
        <v>41870</v>
      </c>
      <c r="G4" s="166"/>
      <c r="H4" s="167"/>
    </row>
    <row r="5" spans="1:8" x14ac:dyDescent="0.2">
      <c r="A5" s="148" t="s">
        <v>518</v>
      </c>
      <c r="B5" s="153"/>
      <c r="C5" s="154"/>
      <c r="D5" s="155">
        <v>190015</v>
      </c>
      <c r="E5" s="156"/>
      <c r="F5" s="157">
        <v>84962</v>
      </c>
      <c r="G5" s="158"/>
      <c r="H5" s="159"/>
    </row>
    <row r="6" spans="1:8" x14ac:dyDescent="0.2">
      <c r="A6" s="160"/>
      <c r="B6" s="161"/>
      <c r="C6" s="162"/>
      <c r="D6" s="163">
        <v>45851</v>
      </c>
      <c r="E6" s="164"/>
      <c r="F6" s="165">
        <v>42793</v>
      </c>
      <c r="G6" s="166"/>
      <c r="H6" s="167"/>
    </row>
    <row r="7" spans="1:8" x14ac:dyDescent="0.2">
      <c r="A7" s="148" t="s">
        <v>519</v>
      </c>
      <c r="B7" s="153"/>
      <c r="C7" s="154"/>
      <c r="D7" s="155">
        <v>108291</v>
      </c>
      <c r="E7" s="156"/>
      <c r="F7" s="157">
        <v>71279</v>
      </c>
      <c r="G7" s="158"/>
      <c r="H7" s="159"/>
    </row>
    <row r="8" spans="1:8" x14ac:dyDescent="0.2">
      <c r="A8" s="160"/>
      <c r="B8" s="161"/>
      <c r="C8" s="162"/>
      <c r="D8" s="163">
        <v>33939</v>
      </c>
      <c r="E8" s="164"/>
      <c r="F8" s="165">
        <v>36731</v>
      </c>
      <c r="G8" s="166"/>
      <c r="H8" s="167"/>
    </row>
    <row r="9" spans="1:8" x14ac:dyDescent="0.2">
      <c r="A9" s="148" t="s">
        <v>520</v>
      </c>
      <c r="B9" s="153"/>
      <c r="C9" s="154"/>
      <c r="D9" s="155">
        <v>89184</v>
      </c>
      <c r="E9" s="156"/>
      <c r="F9" s="157">
        <v>74994</v>
      </c>
      <c r="G9" s="158"/>
      <c r="H9" s="159"/>
    </row>
    <row r="10" spans="1:8" x14ac:dyDescent="0.2">
      <c r="A10" s="160"/>
      <c r="B10" s="161"/>
      <c r="C10" s="162"/>
      <c r="D10" s="163">
        <v>48160</v>
      </c>
      <c r="E10" s="164"/>
      <c r="F10" s="165">
        <v>36188</v>
      </c>
      <c r="G10" s="166"/>
      <c r="H10" s="167"/>
    </row>
    <row r="11" spans="1:8" x14ac:dyDescent="0.2">
      <c r="A11" s="148" t="s">
        <v>521</v>
      </c>
      <c r="B11" s="153"/>
      <c r="C11" s="154"/>
      <c r="D11" s="155">
        <v>127321</v>
      </c>
      <c r="E11" s="156"/>
      <c r="F11" s="157">
        <v>71849</v>
      </c>
      <c r="G11" s="158"/>
      <c r="H11" s="159"/>
    </row>
    <row r="12" spans="1:8" x14ac:dyDescent="0.2">
      <c r="A12" s="160"/>
      <c r="B12" s="161"/>
      <c r="C12" s="168"/>
      <c r="D12" s="163">
        <v>62836</v>
      </c>
      <c r="E12" s="164"/>
      <c r="F12" s="165">
        <v>36144</v>
      </c>
      <c r="G12" s="166"/>
      <c r="H12" s="167"/>
    </row>
    <row r="13" spans="1:8" x14ac:dyDescent="0.2">
      <c r="A13" s="148"/>
      <c r="B13" s="153"/>
      <c r="C13" s="169"/>
      <c r="D13" s="170">
        <v>132572</v>
      </c>
      <c r="E13" s="171"/>
      <c r="F13" s="172">
        <v>76474</v>
      </c>
      <c r="G13" s="173"/>
      <c r="H13" s="159"/>
    </row>
    <row r="14" spans="1:8" x14ac:dyDescent="0.2">
      <c r="A14" s="160"/>
      <c r="B14" s="161"/>
      <c r="C14" s="162"/>
      <c r="D14" s="163">
        <v>47082</v>
      </c>
      <c r="E14" s="164"/>
      <c r="F14" s="165">
        <v>38745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9.0500000000000007</v>
      </c>
      <c r="C19" s="174">
        <f>ROUND(VALUE(SUBSTITUTE(実質収支比率等に係る経年分析!G$48,"▲","-")),2)</f>
        <v>7.93</v>
      </c>
      <c r="D19" s="174">
        <f>ROUND(VALUE(SUBSTITUTE(実質収支比率等に係る経年分析!H$48,"▲","-")),2)</f>
        <v>9.23</v>
      </c>
      <c r="E19" s="174">
        <f>ROUND(VALUE(SUBSTITUTE(実質収支比率等に係る経年分析!I$48,"▲","-")),2)</f>
        <v>7.44</v>
      </c>
      <c r="F19" s="174">
        <f>ROUND(VALUE(SUBSTITUTE(実質収支比率等に係る経年分析!J$48,"▲","-")),2)</f>
        <v>6.14</v>
      </c>
    </row>
    <row r="20" spans="1:11" x14ac:dyDescent="0.2">
      <c r="A20" s="174" t="s">
        <v>53</v>
      </c>
      <c r="B20" s="174">
        <f>ROUND(VALUE(SUBSTITUTE(実質収支比率等に係る経年分析!F$47,"▲","-")),2)</f>
        <v>15.78</v>
      </c>
      <c r="C20" s="174">
        <f>ROUND(VALUE(SUBSTITUTE(実質収支比率等に係る経年分析!G$47,"▲","-")),2)</f>
        <v>14.97</v>
      </c>
      <c r="D20" s="174">
        <f>ROUND(VALUE(SUBSTITUTE(実質収支比率等に係る経年分析!H$47,"▲","-")),2)</f>
        <v>15.13</v>
      </c>
      <c r="E20" s="174">
        <f>ROUND(VALUE(SUBSTITUTE(実質収支比率等に係る経年分析!I$47,"▲","-")),2)</f>
        <v>16.41</v>
      </c>
      <c r="F20" s="174">
        <f>ROUND(VALUE(SUBSTITUTE(実質収支比率等に係る経年分析!J$47,"▲","-")),2)</f>
        <v>10.87</v>
      </c>
    </row>
    <row r="21" spans="1:11" x14ac:dyDescent="0.2">
      <c r="A21" s="174" t="s">
        <v>54</v>
      </c>
      <c r="B21" s="174">
        <f>IF(ISNUMBER(VALUE(SUBSTITUTE(実質収支比率等に係る経年分析!F$49,"▲","-"))),ROUND(VALUE(SUBSTITUTE(実質収支比率等に係る経年分析!F$49,"▲","-")),2),NA())</f>
        <v>1.9</v>
      </c>
      <c r="C21" s="174">
        <f>IF(ISNUMBER(VALUE(SUBSTITUTE(実質収支比率等に係る経年分析!G$49,"▲","-"))),ROUND(VALUE(SUBSTITUTE(実質収支比率等に係る経年分析!G$49,"▲","-")),2),NA())</f>
        <v>-6.96</v>
      </c>
      <c r="D21" s="174">
        <f>IF(ISNUMBER(VALUE(SUBSTITUTE(実質収支比率等に係る経年分析!H$49,"▲","-"))),ROUND(VALUE(SUBSTITUTE(実質収支比率等に係る経年分析!H$49,"▲","-")),2),NA())</f>
        <v>-3.12</v>
      </c>
      <c r="E21" s="174">
        <f>IF(ISNUMBER(VALUE(SUBSTITUTE(実質収支比率等に係る経年分析!I$49,"▲","-"))),ROUND(VALUE(SUBSTITUTE(実質収支比率等に係る経年分析!I$49,"▲","-")),2),NA())</f>
        <v>-4.78</v>
      </c>
      <c r="F21" s="174">
        <f>IF(ISNUMBER(VALUE(SUBSTITUTE(実質収支比率等に係る経年分析!J$49,"▲","-"))),ROUND(VALUE(SUBSTITUTE(実質収支比率等に係る経年分析!J$49,"▲","-")),2),NA())</f>
        <v>6.78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0.19</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0.59</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1.27</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9.0500000000000007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9.23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1831</v>
      </c>
      <c r="E42" s="176"/>
      <c r="F42" s="176"/>
      <c r="G42" s="176">
        <f>'実質公債費比率（分子）の構造'!L$52</f>
        <v>1665</v>
      </c>
      <c r="H42" s="176"/>
      <c r="I42" s="176"/>
      <c r="J42" s="176">
        <f>'実質公債費比率（分子）の構造'!M$52</f>
        <v>1481</v>
      </c>
      <c r="K42" s="176"/>
      <c r="L42" s="176"/>
      <c r="M42" s="176">
        <f>'実質公債費比率（分子）の構造'!N$52</f>
        <v>1604</v>
      </c>
      <c r="N42" s="176"/>
      <c r="O42" s="176"/>
      <c r="P42" s="176">
        <f>'実質公債費比率（分子）の構造'!O$52</f>
        <v>1557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29</v>
      </c>
      <c r="C44" s="176"/>
      <c r="D44" s="176"/>
      <c r="E44" s="176">
        <f>'実質公債費比率（分子）の構造'!L$50</f>
        <v>29</v>
      </c>
      <c r="F44" s="176"/>
      <c r="G44" s="176"/>
      <c r="H44" s="176">
        <f>'実質公債費比率（分子）の構造'!M$50</f>
        <v>68</v>
      </c>
      <c r="I44" s="176"/>
      <c r="J44" s="176"/>
      <c r="K44" s="176">
        <f>'実質公債費比率（分子）の構造'!N$50</f>
        <v>68</v>
      </c>
      <c r="L44" s="176"/>
      <c r="M44" s="176"/>
      <c r="N44" s="176">
        <f>'実質公債費比率（分子）の構造'!O$50</f>
        <v>67</v>
      </c>
      <c r="O44" s="176"/>
      <c r="P44" s="176"/>
    </row>
    <row r="45" spans="1:16" x14ac:dyDescent="0.2">
      <c r="A45" s="176" t="s">
        <v>63</v>
      </c>
      <c r="B45" s="176">
        <f>'実質公債費比率（分子）の構造'!K$49</f>
        <v>49</v>
      </c>
      <c r="C45" s="176"/>
      <c r="D45" s="176"/>
      <c r="E45" s="176">
        <f>'実質公債費比率（分子）の構造'!L$49</f>
        <v>55</v>
      </c>
      <c r="F45" s="176"/>
      <c r="G45" s="176"/>
      <c r="H45" s="176">
        <f>'実質公債費比率（分子）の構造'!M$49</f>
        <v>50</v>
      </c>
      <c r="I45" s="176"/>
      <c r="J45" s="176"/>
      <c r="K45" s="176">
        <f>'実質公債費比率（分子）の構造'!N$49</f>
        <v>55</v>
      </c>
      <c r="L45" s="176"/>
      <c r="M45" s="176"/>
      <c r="N45" s="176">
        <f>'実質公債費比率（分子）の構造'!O$49</f>
        <v>59</v>
      </c>
      <c r="O45" s="176"/>
      <c r="P45" s="176"/>
    </row>
    <row r="46" spans="1:16" x14ac:dyDescent="0.2">
      <c r="A46" s="176" t="s">
        <v>64</v>
      </c>
      <c r="B46" s="176">
        <f>'実質公債費比率（分子）の構造'!K$48</f>
        <v>679</v>
      </c>
      <c r="C46" s="176"/>
      <c r="D46" s="176"/>
      <c r="E46" s="176">
        <f>'実質公債費比率（分子）の構造'!L$48</f>
        <v>826</v>
      </c>
      <c r="F46" s="176"/>
      <c r="G46" s="176"/>
      <c r="H46" s="176">
        <f>'実質公債費比率（分子）の構造'!M$48</f>
        <v>684</v>
      </c>
      <c r="I46" s="176"/>
      <c r="J46" s="176"/>
      <c r="K46" s="176">
        <f>'実質公債費比率（分子）の構造'!N$48</f>
        <v>739</v>
      </c>
      <c r="L46" s="176"/>
      <c r="M46" s="176"/>
      <c r="N46" s="176">
        <f>'実質公債費比率（分子）の構造'!O$48</f>
        <v>730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1728</v>
      </c>
      <c r="C49" s="176"/>
      <c r="D49" s="176"/>
      <c r="E49" s="176">
        <f>'実質公債費比率（分子）の構造'!L$45</f>
        <v>1545</v>
      </c>
      <c r="F49" s="176"/>
      <c r="G49" s="176"/>
      <c r="H49" s="176">
        <f>'実質公債費比率（分子）の構造'!M$45</f>
        <v>1727</v>
      </c>
      <c r="I49" s="176"/>
      <c r="J49" s="176"/>
      <c r="K49" s="176">
        <f>'実質公債費比率（分子）の構造'!N$45</f>
        <v>1459</v>
      </c>
      <c r="L49" s="176"/>
      <c r="M49" s="176"/>
      <c r="N49" s="176">
        <f>'実質公債費比率（分子）の構造'!O$45</f>
        <v>1541</v>
      </c>
      <c r="O49" s="176"/>
      <c r="P49" s="176"/>
    </row>
    <row r="50" spans="1:16" x14ac:dyDescent="0.2">
      <c r="A50" s="176" t="s">
        <v>67</v>
      </c>
      <c r="B50" s="176" t="e">
        <f>NA()</f>
        <v>#N/A</v>
      </c>
      <c r="C50" s="176">
        <f>IF(ISNUMBER('実質公債費比率（分子）の構造'!K$53),'実質公債費比率（分子）の構造'!K$53,NA())</f>
        <v>654</v>
      </c>
      <c r="D50" s="176" t="e">
        <f>NA()</f>
        <v>#N/A</v>
      </c>
      <c r="E50" s="176" t="e">
        <f>NA()</f>
        <v>#N/A</v>
      </c>
      <c r="F50" s="176">
        <f>IF(ISNUMBER('実質公債費比率（分子）の構造'!L$53),'実質公債費比率（分子）の構造'!L$53,NA())</f>
        <v>790</v>
      </c>
      <c r="G50" s="176" t="e">
        <f>NA()</f>
        <v>#N/A</v>
      </c>
      <c r="H50" s="176" t="e">
        <f>NA()</f>
        <v>#N/A</v>
      </c>
      <c r="I50" s="176">
        <f>IF(ISNUMBER('実質公債費比率（分子）の構造'!M$53),'実質公債費比率（分子）の構造'!M$53,NA())</f>
        <v>1048</v>
      </c>
      <c r="J50" s="176" t="e">
        <f>NA()</f>
        <v>#N/A</v>
      </c>
      <c r="K50" s="176" t="e">
        <f>NA()</f>
        <v>#N/A</v>
      </c>
      <c r="L50" s="176">
        <f>IF(ISNUMBER('実質公債費比率（分子）の構造'!N$53),'実質公債費比率（分子）の構造'!N$53,NA())</f>
        <v>717</v>
      </c>
      <c r="M50" s="176" t="e">
        <f>NA()</f>
        <v>#N/A</v>
      </c>
      <c r="N50" s="176" t="e">
        <f>NA()</f>
        <v>#N/A</v>
      </c>
      <c r="O50" s="176">
        <f>IF(ISNUMBER('実質公債費比率（分子）の構造'!O$53),'実質公債費比率（分子）の構造'!O$53,NA())</f>
        <v>840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13840</v>
      </c>
      <c r="E56" s="175"/>
      <c r="F56" s="175"/>
      <c r="G56" s="175">
        <f>'将来負担比率（分子）の構造'!J$52</f>
        <v>13719</v>
      </c>
      <c r="H56" s="175"/>
      <c r="I56" s="175"/>
      <c r="J56" s="175">
        <f>'将来負担比率（分子）の構造'!K$52</f>
        <v>13266</v>
      </c>
      <c r="K56" s="175"/>
      <c r="L56" s="175"/>
      <c r="M56" s="175">
        <f>'将来負担比率（分子）の構造'!L$52</f>
        <v>12981</v>
      </c>
      <c r="N56" s="175"/>
      <c r="O56" s="175"/>
      <c r="P56" s="175">
        <f>'将来負担比率（分子）の構造'!M$52</f>
        <v>12716</v>
      </c>
    </row>
    <row r="57" spans="1:16" x14ac:dyDescent="0.2">
      <c r="A57" s="175" t="s">
        <v>42</v>
      </c>
      <c r="B57" s="175"/>
      <c r="C57" s="175"/>
      <c r="D57" s="175">
        <f>'将来負担比率（分子）の構造'!I$51</f>
        <v>3113</v>
      </c>
      <c r="E57" s="175"/>
      <c r="F57" s="175"/>
      <c r="G57" s="175">
        <f>'将来負担比率（分子）の構造'!J$51</f>
        <v>2847</v>
      </c>
      <c r="H57" s="175"/>
      <c r="I57" s="175"/>
      <c r="J57" s="175">
        <f>'将来負担比率（分子）の構造'!K$51</f>
        <v>2651</v>
      </c>
      <c r="K57" s="175"/>
      <c r="L57" s="175"/>
      <c r="M57" s="175">
        <f>'将来負担比率（分子）の構造'!L$51</f>
        <v>1717</v>
      </c>
      <c r="N57" s="175"/>
      <c r="O57" s="175"/>
      <c r="P57" s="175">
        <f>'将来負担比率（分子）の構造'!M$51</f>
        <v>351</v>
      </c>
    </row>
    <row r="58" spans="1:16" x14ac:dyDescent="0.2">
      <c r="A58" s="175" t="s">
        <v>41</v>
      </c>
      <c r="B58" s="175"/>
      <c r="C58" s="175"/>
      <c r="D58" s="175">
        <f>'将来負担比率（分子）の構造'!I$50</f>
        <v>10985</v>
      </c>
      <c r="E58" s="175"/>
      <c r="F58" s="175"/>
      <c r="G58" s="175">
        <f>'将来負担比率（分子）の構造'!J$50</f>
        <v>12172</v>
      </c>
      <c r="H58" s="175"/>
      <c r="I58" s="175"/>
      <c r="J58" s="175">
        <f>'将来負担比率（分子）の構造'!K$50</f>
        <v>11994</v>
      </c>
      <c r="K58" s="175"/>
      <c r="L58" s="175"/>
      <c r="M58" s="175">
        <f>'将来負担比率（分子）の構造'!L$50</f>
        <v>12110</v>
      </c>
      <c r="N58" s="175"/>
      <c r="O58" s="175"/>
      <c r="P58" s="175">
        <f>'将来負担比率（分子）の構造'!M$50</f>
        <v>9349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2069</v>
      </c>
      <c r="C62" s="175"/>
      <c r="D62" s="175"/>
      <c r="E62" s="175">
        <f>'将来負担比率（分子）の構造'!J$45</f>
        <v>1759</v>
      </c>
      <c r="F62" s="175"/>
      <c r="G62" s="175"/>
      <c r="H62" s="175">
        <f>'将来負担比率（分子）の構造'!K$45</f>
        <v>1761</v>
      </c>
      <c r="I62" s="175"/>
      <c r="J62" s="175"/>
      <c r="K62" s="175">
        <f>'将来負担比率（分子）の構造'!L$45</f>
        <v>1680</v>
      </c>
      <c r="L62" s="175"/>
      <c r="M62" s="175"/>
      <c r="N62" s="175">
        <f>'将来負担比率（分子）の構造'!M$45</f>
        <v>1625</v>
      </c>
      <c r="O62" s="175"/>
      <c r="P62" s="175"/>
    </row>
    <row r="63" spans="1:16" x14ac:dyDescent="0.2">
      <c r="A63" s="175" t="s">
        <v>34</v>
      </c>
      <c r="B63" s="175">
        <f>'将来負担比率（分子）の構造'!I$44</f>
        <v>217</v>
      </c>
      <c r="C63" s="175"/>
      <c r="D63" s="175"/>
      <c r="E63" s="175">
        <f>'将来負担比率（分子）の構造'!J$44</f>
        <v>234</v>
      </c>
      <c r="F63" s="175"/>
      <c r="G63" s="175"/>
      <c r="H63" s="175">
        <f>'将来負担比率（分子）の構造'!K$44</f>
        <v>223</v>
      </c>
      <c r="I63" s="175"/>
      <c r="J63" s="175"/>
      <c r="K63" s="175">
        <f>'将来負担比率（分子）の構造'!L$44</f>
        <v>226</v>
      </c>
      <c r="L63" s="175"/>
      <c r="M63" s="175"/>
      <c r="N63" s="175">
        <f>'将来負担比率（分子）の構造'!M$44</f>
        <v>229</v>
      </c>
      <c r="O63" s="175"/>
      <c r="P63" s="175"/>
    </row>
    <row r="64" spans="1:16" x14ac:dyDescent="0.2">
      <c r="A64" s="175" t="s">
        <v>33</v>
      </c>
      <c r="B64" s="175">
        <f>'将来負担比率（分子）の構造'!I$43</f>
        <v>7008</v>
      </c>
      <c r="C64" s="175"/>
      <c r="D64" s="175"/>
      <c r="E64" s="175">
        <f>'将来負担比率（分子）の構造'!J$43</f>
        <v>7526</v>
      </c>
      <c r="F64" s="175"/>
      <c r="G64" s="175"/>
      <c r="H64" s="175">
        <f>'将来負担比率（分子）の構造'!K$43</f>
        <v>7358</v>
      </c>
      <c r="I64" s="175"/>
      <c r="J64" s="175"/>
      <c r="K64" s="175">
        <f>'将来負担比率（分子）の構造'!L$43</f>
        <v>6723</v>
      </c>
      <c r="L64" s="175"/>
      <c r="M64" s="175"/>
      <c r="N64" s="175">
        <f>'将来負担比率（分子）の構造'!M$43</f>
        <v>5949</v>
      </c>
      <c r="O64" s="175"/>
      <c r="P64" s="175"/>
    </row>
    <row r="65" spans="1:16" x14ac:dyDescent="0.2">
      <c r="A65" s="175" t="s">
        <v>32</v>
      </c>
      <c r="B65" s="175">
        <f>'将来負担比率（分子）の構造'!I$42</f>
        <v>329</v>
      </c>
      <c r="C65" s="175"/>
      <c r="D65" s="175"/>
      <c r="E65" s="175">
        <f>'将来負担比率（分子）の構造'!J$42</f>
        <v>269</v>
      </c>
      <c r="F65" s="175"/>
      <c r="G65" s="175"/>
      <c r="H65" s="175">
        <f>'将来負担比率（分子）の構造'!K$42</f>
        <v>208</v>
      </c>
      <c r="I65" s="175"/>
      <c r="J65" s="175"/>
      <c r="K65" s="175">
        <f>'将来負担比率（分子）の構造'!L$42</f>
        <v>145</v>
      </c>
      <c r="L65" s="175"/>
      <c r="M65" s="175"/>
      <c r="N65" s="175">
        <f>'将来負担比率（分子）の構造'!M$42</f>
        <v>83</v>
      </c>
      <c r="O65" s="175"/>
      <c r="P65" s="175"/>
    </row>
    <row r="66" spans="1:16" x14ac:dyDescent="0.2">
      <c r="A66" s="175" t="s">
        <v>31</v>
      </c>
      <c r="B66" s="175">
        <f>'将来負担比率（分子）の構造'!I$41</f>
        <v>14797</v>
      </c>
      <c r="C66" s="175"/>
      <c r="D66" s="175"/>
      <c r="E66" s="175">
        <f>'将来負担比率（分子）の構造'!J$41</f>
        <v>15034</v>
      </c>
      <c r="F66" s="175"/>
      <c r="G66" s="175"/>
      <c r="H66" s="175">
        <f>'将来負担比率（分子）の構造'!K$41</f>
        <v>15212</v>
      </c>
      <c r="I66" s="175"/>
      <c r="J66" s="175"/>
      <c r="K66" s="175">
        <f>'将来負担比率（分子）の構造'!L$41</f>
        <v>15587</v>
      </c>
      <c r="L66" s="175"/>
      <c r="M66" s="175"/>
      <c r="N66" s="175">
        <f>'将来負担比率（分子）の構造'!M$41</f>
        <v>14105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1551</v>
      </c>
      <c r="C72" s="179">
        <f>基金残高に係る経年分析!G55</f>
        <v>1716</v>
      </c>
      <c r="D72" s="179">
        <f>基金残高に係る経年分析!H55</f>
        <v>1125</v>
      </c>
    </row>
    <row r="73" spans="1:16" x14ac:dyDescent="0.2">
      <c r="A73" s="178" t="s">
        <v>74</v>
      </c>
      <c r="B73" s="179">
        <f>基金残高に係る経年分析!F56</f>
        <v>313</v>
      </c>
      <c r="C73" s="179">
        <f>基金残高に係る経年分析!G56</f>
        <v>313</v>
      </c>
      <c r="D73" s="179">
        <f>基金残高に係る経年分析!H56</f>
        <v>181</v>
      </c>
    </row>
    <row r="74" spans="1:16" x14ac:dyDescent="0.2">
      <c r="A74" s="178" t="s">
        <v>75</v>
      </c>
      <c r="B74" s="179">
        <f>基金残高に係る経年分析!F57</f>
        <v>10869</v>
      </c>
      <c r="C74" s="179">
        <f>基金残高に係る経年分析!G57</f>
        <v>10889</v>
      </c>
      <c r="D74" s="179">
        <f>基金残高に係る経年分析!H57</f>
        <v>9049</v>
      </c>
    </row>
  </sheetData>
  <sheetProtection algorithmName="SHA-512" hashValue="QQq6vOL9uVW4d4frKY8gTTgNdgSWtM7h0QFXG1GJVZte7FFy7ULOK74vPcPcr7xjNFW2umNUU57Syk1GS/2S3A==" saltValue="DBSMdTJTABYRgwdFTqGmE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3980597</v>
      </c>
      <c r="S5" s="677"/>
      <c r="T5" s="677"/>
      <c r="U5" s="677"/>
      <c r="V5" s="677"/>
      <c r="W5" s="677"/>
      <c r="X5" s="677"/>
      <c r="Y5" s="702"/>
      <c r="Z5" s="715">
        <v>14.3</v>
      </c>
      <c r="AA5" s="715"/>
      <c r="AB5" s="715"/>
      <c r="AC5" s="715"/>
      <c r="AD5" s="716">
        <v>3980597</v>
      </c>
      <c r="AE5" s="716"/>
      <c r="AF5" s="716"/>
      <c r="AG5" s="716"/>
      <c r="AH5" s="716"/>
      <c r="AI5" s="716"/>
      <c r="AJ5" s="716"/>
      <c r="AK5" s="716"/>
      <c r="AL5" s="703">
        <v>37.9</v>
      </c>
      <c r="AM5" s="685"/>
      <c r="AN5" s="685"/>
      <c r="AO5" s="704"/>
      <c r="AP5" s="679" t="s">
        <v>217</v>
      </c>
      <c r="AQ5" s="680"/>
      <c r="AR5" s="680"/>
      <c r="AS5" s="680"/>
      <c r="AT5" s="680"/>
      <c r="AU5" s="680"/>
      <c r="AV5" s="680"/>
      <c r="AW5" s="680"/>
      <c r="AX5" s="680"/>
      <c r="AY5" s="680"/>
      <c r="AZ5" s="680"/>
      <c r="BA5" s="680"/>
      <c r="BB5" s="680"/>
      <c r="BC5" s="680"/>
      <c r="BD5" s="680"/>
      <c r="BE5" s="680"/>
      <c r="BF5" s="681"/>
      <c r="BG5" s="621">
        <v>3975623</v>
      </c>
      <c r="BH5" s="622"/>
      <c r="BI5" s="622"/>
      <c r="BJ5" s="622"/>
      <c r="BK5" s="622"/>
      <c r="BL5" s="622"/>
      <c r="BM5" s="622"/>
      <c r="BN5" s="623"/>
      <c r="BO5" s="659">
        <v>99.9</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190307</v>
      </c>
      <c r="S6" s="622"/>
      <c r="T6" s="622"/>
      <c r="U6" s="622"/>
      <c r="V6" s="622"/>
      <c r="W6" s="622"/>
      <c r="X6" s="622"/>
      <c r="Y6" s="623"/>
      <c r="Z6" s="659">
        <v>0.7</v>
      </c>
      <c r="AA6" s="659"/>
      <c r="AB6" s="659"/>
      <c r="AC6" s="659"/>
      <c r="AD6" s="660">
        <v>190307</v>
      </c>
      <c r="AE6" s="660"/>
      <c r="AF6" s="660"/>
      <c r="AG6" s="660"/>
      <c r="AH6" s="660"/>
      <c r="AI6" s="660"/>
      <c r="AJ6" s="660"/>
      <c r="AK6" s="660"/>
      <c r="AL6" s="624">
        <v>1.8</v>
      </c>
      <c r="AM6" s="625"/>
      <c r="AN6" s="625"/>
      <c r="AO6" s="661"/>
      <c r="AP6" s="618" t="s">
        <v>222</v>
      </c>
      <c r="AQ6" s="619"/>
      <c r="AR6" s="619"/>
      <c r="AS6" s="619"/>
      <c r="AT6" s="619"/>
      <c r="AU6" s="619"/>
      <c r="AV6" s="619"/>
      <c r="AW6" s="619"/>
      <c r="AX6" s="619"/>
      <c r="AY6" s="619"/>
      <c r="AZ6" s="619"/>
      <c r="BA6" s="619"/>
      <c r="BB6" s="619"/>
      <c r="BC6" s="619"/>
      <c r="BD6" s="619"/>
      <c r="BE6" s="619"/>
      <c r="BF6" s="620"/>
      <c r="BG6" s="621">
        <v>3975623</v>
      </c>
      <c r="BH6" s="622"/>
      <c r="BI6" s="622"/>
      <c r="BJ6" s="622"/>
      <c r="BK6" s="622"/>
      <c r="BL6" s="622"/>
      <c r="BM6" s="622"/>
      <c r="BN6" s="623"/>
      <c r="BO6" s="659">
        <v>99.9</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172960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172960</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1112</v>
      </c>
      <c r="S7" s="622"/>
      <c r="T7" s="622"/>
      <c r="U7" s="622"/>
      <c r="V7" s="622"/>
      <c r="W7" s="622"/>
      <c r="X7" s="622"/>
      <c r="Y7" s="623"/>
      <c r="Z7" s="659">
        <v>0</v>
      </c>
      <c r="AA7" s="659"/>
      <c r="AB7" s="659"/>
      <c r="AC7" s="659"/>
      <c r="AD7" s="660">
        <v>1112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1807466</v>
      </c>
      <c r="BH7" s="622"/>
      <c r="BI7" s="622"/>
      <c r="BJ7" s="622"/>
      <c r="BK7" s="622"/>
      <c r="BL7" s="622"/>
      <c r="BM7" s="622"/>
      <c r="BN7" s="623"/>
      <c r="BO7" s="659">
        <v>45.4</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4671172</v>
      </c>
      <c r="CS7" s="622"/>
      <c r="CT7" s="622"/>
      <c r="CU7" s="622"/>
      <c r="CV7" s="622"/>
      <c r="CW7" s="622"/>
      <c r="CX7" s="622"/>
      <c r="CY7" s="623"/>
      <c r="CZ7" s="659">
        <v>17.3</v>
      </c>
      <c r="DA7" s="659"/>
      <c r="DB7" s="659"/>
      <c r="DC7" s="659"/>
      <c r="DD7" s="627">
        <v>719090</v>
      </c>
      <c r="DE7" s="622"/>
      <c r="DF7" s="622"/>
      <c r="DG7" s="622"/>
      <c r="DH7" s="622"/>
      <c r="DI7" s="622"/>
      <c r="DJ7" s="622"/>
      <c r="DK7" s="622"/>
      <c r="DL7" s="622"/>
      <c r="DM7" s="622"/>
      <c r="DN7" s="622"/>
      <c r="DO7" s="622"/>
      <c r="DP7" s="623"/>
      <c r="DQ7" s="627">
        <v>3572238</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16918</v>
      </c>
      <c r="S8" s="622"/>
      <c r="T8" s="622"/>
      <c r="U8" s="622"/>
      <c r="V8" s="622"/>
      <c r="W8" s="622"/>
      <c r="X8" s="622"/>
      <c r="Y8" s="623"/>
      <c r="Z8" s="659">
        <v>0.1</v>
      </c>
      <c r="AA8" s="659"/>
      <c r="AB8" s="659"/>
      <c r="AC8" s="659"/>
      <c r="AD8" s="660">
        <v>16918</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68605</v>
      </c>
      <c r="BH8" s="622"/>
      <c r="BI8" s="622"/>
      <c r="BJ8" s="622"/>
      <c r="BK8" s="622"/>
      <c r="BL8" s="622"/>
      <c r="BM8" s="622"/>
      <c r="BN8" s="623"/>
      <c r="BO8" s="659">
        <v>1.7</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6710519</v>
      </c>
      <c r="CS8" s="622"/>
      <c r="CT8" s="622"/>
      <c r="CU8" s="622"/>
      <c r="CV8" s="622"/>
      <c r="CW8" s="622"/>
      <c r="CX8" s="622"/>
      <c r="CY8" s="623"/>
      <c r="CZ8" s="659">
        <v>24.8</v>
      </c>
      <c r="DA8" s="659"/>
      <c r="DB8" s="659"/>
      <c r="DC8" s="659"/>
      <c r="DD8" s="627" t="s">
        <v>122</v>
      </c>
      <c r="DE8" s="622"/>
      <c r="DF8" s="622"/>
      <c r="DG8" s="622"/>
      <c r="DH8" s="622"/>
      <c r="DI8" s="622"/>
      <c r="DJ8" s="622"/>
      <c r="DK8" s="622"/>
      <c r="DL8" s="622"/>
      <c r="DM8" s="622"/>
      <c r="DN8" s="622"/>
      <c r="DO8" s="622"/>
      <c r="DP8" s="623"/>
      <c r="DQ8" s="627">
        <v>3881718</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19556</v>
      </c>
      <c r="S9" s="622"/>
      <c r="T9" s="622"/>
      <c r="U9" s="622"/>
      <c r="V9" s="622"/>
      <c r="W9" s="622"/>
      <c r="X9" s="622"/>
      <c r="Y9" s="623"/>
      <c r="Z9" s="659">
        <v>0.1</v>
      </c>
      <c r="AA9" s="659"/>
      <c r="AB9" s="659"/>
      <c r="AC9" s="659"/>
      <c r="AD9" s="660">
        <v>19556</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1590962</v>
      </c>
      <c r="BH9" s="622"/>
      <c r="BI9" s="622"/>
      <c r="BJ9" s="622"/>
      <c r="BK9" s="622"/>
      <c r="BL9" s="622"/>
      <c r="BM9" s="622"/>
      <c r="BN9" s="623"/>
      <c r="BO9" s="659">
        <v>40</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1593718</v>
      </c>
      <c r="CS9" s="622"/>
      <c r="CT9" s="622"/>
      <c r="CU9" s="622"/>
      <c r="CV9" s="622"/>
      <c r="CW9" s="622"/>
      <c r="CX9" s="622"/>
      <c r="CY9" s="623"/>
      <c r="CZ9" s="659">
        <v>5.9</v>
      </c>
      <c r="DA9" s="659"/>
      <c r="DB9" s="659"/>
      <c r="DC9" s="659"/>
      <c r="DD9" s="627">
        <v>29894</v>
      </c>
      <c r="DE9" s="622"/>
      <c r="DF9" s="622"/>
      <c r="DG9" s="622"/>
      <c r="DH9" s="622"/>
      <c r="DI9" s="622"/>
      <c r="DJ9" s="622"/>
      <c r="DK9" s="622"/>
      <c r="DL9" s="622"/>
      <c r="DM9" s="622"/>
      <c r="DN9" s="622"/>
      <c r="DO9" s="622"/>
      <c r="DP9" s="623"/>
      <c r="DQ9" s="627">
        <v>1274058</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75305</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18220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15220</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905819</v>
      </c>
      <c r="S11" s="622"/>
      <c r="T11" s="622"/>
      <c r="U11" s="622"/>
      <c r="V11" s="622"/>
      <c r="W11" s="622"/>
      <c r="X11" s="622"/>
      <c r="Y11" s="623"/>
      <c r="Z11" s="624">
        <v>3.3</v>
      </c>
      <c r="AA11" s="625"/>
      <c r="AB11" s="625"/>
      <c r="AC11" s="626"/>
      <c r="AD11" s="627">
        <v>905819</v>
      </c>
      <c r="AE11" s="622"/>
      <c r="AF11" s="622"/>
      <c r="AG11" s="622"/>
      <c r="AH11" s="622"/>
      <c r="AI11" s="622"/>
      <c r="AJ11" s="622"/>
      <c r="AK11" s="623"/>
      <c r="AL11" s="624">
        <v>8.6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72594</v>
      </c>
      <c r="BH11" s="622"/>
      <c r="BI11" s="622"/>
      <c r="BJ11" s="622"/>
      <c r="BK11" s="622"/>
      <c r="BL11" s="622"/>
      <c r="BM11" s="622"/>
      <c r="BN11" s="623"/>
      <c r="BO11" s="659">
        <v>1.8</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1442555</v>
      </c>
      <c r="CS11" s="622"/>
      <c r="CT11" s="622"/>
      <c r="CU11" s="622"/>
      <c r="CV11" s="622"/>
      <c r="CW11" s="622"/>
      <c r="CX11" s="622"/>
      <c r="CY11" s="623"/>
      <c r="CZ11" s="659">
        <v>5.3</v>
      </c>
      <c r="DA11" s="659"/>
      <c r="DB11" s="659"/>
      <c r="DC11" s="659"/>
      <c r="DD11" s="627">
        <v>969625</v>
      </c>
      <c r="DE11" s="622"/>
      <c r="DF11" s="622"/>
      <c r="DG11" s="622"/>
      <c r="DH11" s="622"/>
      <c r="DI11" s="622"/>
      <c r="DJ11" s="622"/>
      <c r="DK11" s="622"/>
      <c r="DL11" s="622"/>
      <c r="DM11" s="622"/>
      <c r="DN11" s="622"/>
      <c r="DO11" s="622"/>
      <c r="DP11" s="623"/>
      <c r="DQ11" s="627">
        <v>332738</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1694194</v>
      </c>
      <c r="BH12" s="622"/>
      <c r="BI12" s="622"/>
      <c r="BJ12" s="622"/>
      <c r="BK12" s="622"/>
      <c r="BL12" s="622"/>
      <c r="BM12" s="622"/>
      <c r="BN12" s="623"/>
      <c r="BO12" s="659">
        <v>42.6</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463139</v>
      </c>
      <c r="CS12" s="622"/>
      <c r="CT12" s="622"/>
      <c r="CU12" s="622"/>
      <c r="CV12" s="622"/>
      <c r="CW12" s="622"/>
      <c r="CX12" s="622"/>
      <c r="CY12" s="623"/>
      <c r="CZ12" s="659">
        <v>1.7</v>
      </c>
      <c r="DA12" s="659"/>
      <c r="DB12" s="659"/>
      <c r="DC12" s="659"/>
      <c r="DD12" s="627">
        <v>10645</v>
      </c>
      <c r="DE12" s="622"/>
      <c r="DF12" s="622"/>
      <c r="DG12" s="622"/>
      <c r="DH12" s="622"/>
      <c r="DI12" s="622"/>
      <c r="DJ12" s="622"/>
      <c r="DK12" s="622"/>
      <c r="DL12" s="622"/>
      <c r="DM12" s="622"/>
      <c r="DN12" s="622"/>
      <c r="DO12" s="622"/>
      <c r="DP12" s="623"/>
      <c r="DQ12" s="627">
        <v>279867</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1687556</v>
      </c>
      <c r="BH13" s="622"/>
      <c r="BI13" s="622"/>
      <c r="BJ13" s="622"/>
      <c r="BK13" s="622"/>
      <c r="BL13" s="622"/>
      <c r="BM13" s="622"/>
      <c r="BN13" s="623"/>
      <c r="BO13" s="659">
        <v>42.4</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3703259</v>
      </c>
      <c r="CS13" s="622"/>
      <c r="CT13" s="622"/>
      <c r="CU13" s="622"/>
      <c r="CV13" s="622"/>
      <c r="CW13" s="622"/>
      <c r="CX13" s="622"/>
      <c r="CY13" s="623"/>
      <c r="CZ13" s="659">
        <v>13.7</v>
      </c>
      <c r="DA13" s="659"/>
      <c r="DB13" s="659"/>
      <c r="DC13" s="659"/>
      <c r="DD13" s="627">
        <v>1280792</v>
      </c>
      <c r="DE13" s="622"/>
      <c r="DF13" s="622"/>
      <c r="DG13" s="622"/>
      <c r="DH13" s="622"/>
      <c r="DI13" s="622"/>
      <c r="DJ13" s="622"/>
      <c r="DK13" s="622"/>
      <c r="DL13" s="622"/>
      <c r="DM13" s="622"/>
      <c r="DN13" s="622"/>
      <c r="DO13" s="622"/>
      <c r="DP13" s="623"/>
      <c r="DQ13" s="627">
        <v>1603510</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2197</v>
      </c>
      <c r="S14" s="622"/>
      <c r="T14" s="622"/>
      <c r="U14" s="622"/>
      <c r="V14" s="622"/>
      <c r="W14" s="622"/>
      <c r="X14" s="622"/>
      <c r="Y14" s="623"/>
      <c r="Z14" s="659">
        <v>0</v>
      </c>
      <c r="AA14" s="659"/>
      <c r="AB14" s="659"/>
      <c r="AC14" s="659"/>
      <c r="AD14" s="660">
        <v>2197</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134409</v>
      </c>
      <c r="BH14" s="622"/>
      <c r="BI14" s="622"/>
      <c r="BJ14" s="622"/>
      <c r="BK14" s="622"/>
      <c r="BL14" s="622"/>
      <c r="BM14" s="622"/>
      <c r="BN14" s="623"/>
      <c r="BO14" s="659">
        <v>3.4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1044993</v>
      </c>
      <c r="CS14" s="622"/>
      <c r="CT14" s="622"/>
      <c r="CU14" s="622"/>
      <c r="CV14" s="622"/>
      <c r="CW14" s="622"/>
      <c r="CX14" s="622"/>
      <c r="CY14" s="623"/>
      <c r="CZ14" s="659">
        <v>3.9</v>
      </c>
      <c r="DA14" s="659"/>
      <c r="DB14" s="659"/>
      <c r="DC14" s="659"/>
      <c r="DD14" s="627">
        <v>67113</v>
      </c>
      <c r="DE14" s="622"/>
      <c r="DF14" s="622"/>
      <c r="DG14" s="622"/>
      <c r="DH14" s="622"/>
      <c r="DI14" s="622"/>
      <c r="DJ14" s="622"/>
      <c r="DK14" s="622"/>
      <c r="DL14" s="622"/>
      <c r="DM14" s="622"/>
      <c r="DN14" s="622"/>
      <c r="DO14" s="622"/>
      <c r="DP14" s="623"/>
      <c r="DQ14" s="627">
        <v>936779</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339554</v>
      </c>
      <c r="BH15" s="622"/>
      <c r="BI15" s="622"/>
      <c r="BJ15" s="622"/>
      <c r="BK15" s="622"/>
      <c r="BL15" s="622"/>
      <c r="BM15" s="622"/>
      <c r="BN15" s="623"/>
      <c r="BO15" s="659">
        <v>8.5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3738658</v>
      </c>
      <c r="CS15" s="622"/>
      <c r="CT15" s="622"/>
      <c r="CU15" s="622"/>
      <c r="CV15" s="622"/>
      <c r="CW15" s="622"/>
      <c r="CX15" s="622"/>
      <c r="CY15" s="623"/>
      <c r="CZ15" s="659">
        <v>13.8</v>
      </c>
      <c r="DA15" s="659"/>
      <c r="DB15" s="659"/>
      <c r="DC15" s="659"/>
      <c r="DD15" s="627">
        <v>1804701</v>
      </c>
      <c r="DE15" s="622"/>
      <c r="DF15" s="622"/>
      <c r="DG15" s="622"/>
      <c r="DH15" s="622"/>
      <c r="DI15" s="622"/>
      <c r="DJ15" s="622"/>
      <c r="DK15" s="622"/>
      <c r="DL15" s="622"/>
      <c r="DM15" s="622"/>
      <c r="DN15" s="622"/>
      <c r="DO15" s="622"/>
      <c r="DP15" s="623"/>
      <c r="DQ15" s="627">
        <v>1725421</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22502</v>
      </c>
      <c r="S16" s="622"/>
      <c r="T16" s="622"/>
      <c r="U16" s="622"/>
      <c r="V16" s="622"/>
      <c r="W16" s="622"/>
      <c r="X16" s="622"/>
      <c r="Y16" s="623"/>
      <c r="Z16" s="659">
        <v>0.1</v>
      </c>
      <c r="AA16" s="659"/>
      <c r="AB16" s="659"/>
      <c r="AC16" s="659"/>
      <c r="AD16" s="660">
        <v>22502</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101134</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1744</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65381</v>
      </c>
      <c r="S17" s="622"/>
      <c r="T17" s="622"/>
      <c r="U17" s="622"/>
      <c r="V17" s="622"/>
      <c r="W17" s="622"/>
      <c r="X17" s="622"/>
      <c r="Y17" s="623"/>
      <c r="Z17" s="659">
        <v>0.2</v>
      </c>
      <c r="AA17" s="659"/>
      <c r="AB17" s="659"/>
      <c r="AC17" s="659"/>
      <c r="AD17" s="660">
        <v>65381</v>
      </c>
      <c r="AE17" s="660"/>
      <c r="AF17" s="660"/>
      <c r="AG17" s="660"/>
      <c r="AH17" s="660"/>
      <c r="AI17" s="660"/>
      <c r="AJ17" s="660"/>
      <c r="AK17" s="660"/>
      <c r="AL17" s="624">
        <v>0.6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3387966</v>
      </c>
      <c r="CS17" s="622"/>
      <c r="CT17" s="622"/>
      <c r="CU17" s="622"/>
      <c r="CV17" s="622"/>
      <c r="CW17" s="622"/>
      <c r="CX17" s="622"/>
      <c r="CY17" s="623"/>
      <c r="CZ17" s="659">
        <v>12.5</v>
      </c>
      <c r="DA17" s="659"/>
      <c r="DB17" s="659"/>
      <c r="DC17" s="659"/>
      <c r="DD17" s="627" t="s">
        <v>122</v>
      </c>
      <c r="DE17" s="622"/>
      <c r="DF17" s="622"/>
      <c r="DG17" s="622"/>
      <c r="DH17" s="622"/>
      <c r="DI17" s="622"/>
      <c r="DJ17" s="622"/>
      <c r="DK17" s="622"/>
      <c r="DL17" s="622"/>
      <c r="DM17" s="622"/>
      <c r="DN17" s="622"/>
      <c r="DO17" s="622"/>
      <c r="DP17" s="623"/>
      <c r="DQ17" s="627">
        <v>1397529</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58495</v>
      </c>
      <c r="S18" s="622"/>
      <c r="T18" s="622"/>
      <c r="U18" s="622"/>
      <c r="V18" s="622"/>
      <c r="W18" s="622"/>
      <c r="X18" s="622"/>
      <c r="Y18" s="623"/>
      <c r="Z18" s="659">
        <v>0.2</v>
      </c>
      <c r="AA18" s="659"/>
      <c r="AB18" s="659"/>
      <c r="AC18" s="659"/>
      <c r="AD18" s="660">
        <v>58495</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50789</v>
      </c>
      <c r="S19" s="622"/>
      <c r="T19" s="622"/>
      <c r="U19" s="622"/>
      <c r="V19" s="622"/>
      <c r="W19" s="622"/>
      <c r="X19" s="622"/>
      <c r="Y19" s="623"/>
      <c r="Z19" s="659">
        <v>0.2</v>
      </c>
      <c r="AA19" s="659"/>
      <c r="AB19" s="659"/>
      <c r="AC19" s="659"/>
      <c r="AD19" s="660">
        <v>50789</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4974</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7706</v>
      </c>
      <c r="S20" s="622"/>
      <c r="T20" s="622"/>
      <c r="U20" s="622"/>
      <c r="V20" s="622"/>
      <c r="W20" s="622"/>
      <c r="X20" s="622"/>
      <c r="Y20" s="623"/>
      <c r="Z20" s="659">
        <v>0</v>
      </c>
      <c r="AA20" s="659"/>
      <c r="AB20" s="659"/>
      <c r="AC20" s="659"/>
      <c r="AD20" s="660">
        <v>7706</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4974</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27048293</v>
      </c>
      <c r="CS20" s="622"/>
      <c r="CT20" s="622"/>
      <c r="CU20" s="622"/>
      <c r="CV20" s="622"/>
      <c r="CW20" s="622"/>
      <c r="CX20" s="622"/>
      <c r="CY20" s="623"/>
      <c r="CZ20" s="659">
        <v>100</v>
      </c>
      <c r="DA20" s="659"/>
      <c r="DB20" s="659"/>
      <c r="DC20" s="659"/>
      <c r="DD20" s="627">
        <v>4881860</v>
      </c>
      <c r="DE20" s="622"/>
      <c r="DF20" s="622"/>
      <c r="DG20" s="622"/>
      <c r="DH20" s="622"/>
      <c r="DI20" s="622"/>
      <c r="DJ20" s="622"/>
      <c r="DK20" s="622"/>
      <c r="DL20" s="622"/>
      <c r="DM20" s="622"/>
      <c r="DN20" s="622"/>
      <c r="DO20" s="622"/>
      <c r="DP20" s="623"/>
      <c r="DQ20" s="627">
        <v>15193782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5909864</v>
      </c>
      <c r="S21" s="622"/>
      <c r="T21" s="622"/>
      <c r="U21" s="622"/>
      <c r="V21" s="622"/>
      <c r="W21" s="622"/>
      <c r="X21" s="622"/>
      <c r="Y21" s="623"/>
      <c r="Z21" s="659">
        <v>21.2</v>
      </c>
      <c r="AA21" s="659"/>
      <c r="AB21" s="659"/>
      <c r="AC21" s="659"/>
      <c r="AD21" s="660">
        <v>5018100</v>
      </c>
      <c r="AE21" s="660"/>
      <c r="AF21" s="660"/>
      <c r="AG21" s="660"/>
      <c r="AH21" s="660"/>
      <c r="AI21" s="660"/>
      <c r="AJ21" s="660"/>
      <c r="AK21" s="660"/>
      <c r="AL21" s="624">
        <v>47.8</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4974</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5018100</v>
      </c>
      <c r="S22" s="622"/>
      <c r="T22" s="622"/>
      <c r="U22" s="622"/>
      <c r="V22" s="622"/>
      <c r="W22" s="622"/>
      <c r="X22" s="622"/>
      <c r="Y22" s="623"/>
      <c r="Z22" s="659">
        <v>18</v>
      </c>
      <c r="AA22" s="659"/>
      <c r="AB22" s="659"/>
      <c r="AC22" s="659"/>
      <c r="AD22" s="660">
        <v>5018100</v>
      </c>
      <c r="AE22" s="660"/>
      <c r="AF22" s="660"/>
      <c r="AG22" s="660"/>
      <c r="AH22" s="660"/>
      <c r="AI22" s="660"/>
      <c r="AJ22" s="660"/>
      <c r="AK22" s="660"/>
      <c r="AL22" s="624">
        <v>47.8</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613820</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v>277944</v>
      </c>
      <c r="S24" s="622"/>
      <c r="T24" s="622"/>
      <c r="U24" s="622"/>
      <c r="V24" s="622"/>
      <c r="W24" s="622"/>
      <c r="X24" s="622"/>
      <c r="Y24" s="623"/>
      <c r="Z24" s="659">
        <v>1</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10126184</v>
      </c>
      <c r="CS24" s="677"/>
      <c r="CT24" s="677"/>
      <c r="CU24" s="677"/>
      <c r="CV24" s="677"/>
      <c r="CW24" s="677"/>
      <c r="CX24" s="677"/>
      <c r="CY24" s="702"/>
      <c r="CZ24" s="703">
        <v>37.4</v>
      </c>
      <c r="DA24" s="685"/>
      <c r="DB24" s="685"/>
      <c r="DC24" s="705"/>
      <c r="DD24" s="701">
        <v>5744772</v>
      </c>
      <c r="DE24" s="677"/>
      <c r="DF24" s="677"/>
      <c r="DG24" s="677"/>
      <c r="DH24" s="677"/>
      <c r="DI24" s="677"/>
      <c r="DJ24" s="677"/>
      <c r="DK24" s="702"/>
      <c r="DL24" s="701">
        <v>4621994</v>
      </c>
      <c r="DM24" s="677"/>
      <c r="DN24" s="677"/>
      <c r="DO24" s="677"/>
      <c r="DP24" s="677"/>
      <c r="DQ24" s="677"/>
      <c r="DR24" s="677"/>
      <c r="DS24" s="677"/>
      <c r="DT24" s="677"/>
      <c r="DU24" s="677"/>
      <c r="DV24" s="702"/>
      <c r="DW24" s="703">
        <v>43.8</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11172748</v>
      </c>
      <c r="S25" s="622"/>
      <c r="T25" s="622"/>
      <c r="U25" s="622"/>
      <c r="V25" s="622"/>
      <c r="W25" s="622"/>
      <c r="X25" s="622"/>
      <c r="Y25" s="623"/>
      <c r="Z25" s="659">
        <v>40.1</v>
      </c>
      <c r="AA25" s="659"/>
      <c r="AB25" s="659"/>
      <c r="AC25" s="659"/>
      <c r="AD25" s="660">
        <v>10280984</v>
      </c>
      <c r="AE25" s="660"/>
      <c r="AF25" s="660"/>
      <c r="AG25" s="660"/>
      <c r="AH25" s="660"/>
      <c r="AI25" s="660"/>
      <c r="AJ25" s="660"/>
      <c r="AK25" s="660"/>
      <c r="AL25" s="624">
        <v>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3247331</v>
      </c>
      <c r="CS25" s="634"/>
      <c r="CT25" s="634"/>
      <c r="CU25" s="634"/>
      <c r="CV25" s="634"/>
      <c r="CW25" s="634"/>
      <c r="CX25" s="634"/>
      <c r="CY25" s="635"/>
      <c r="CZ25" s="624">
        <v>12</v>
      </c>
      <c r="DA25" s="636"/>
      <c r="DB25" s="636"/>
      <c r="DC25" s="637"/>
      <c r="DD25" s="627">
        <v>2966314</v>
      </c>
      <c r="DE25" s="634"/>
      <c r="DF25" s="634"/>
      <c r="DG25" s="634"/>
      <c r="DH25" s="634"/>
      <c r="DI25" s="634"/>
      <c r="DJ25" s="634"/>
      <c r="DK25" s="635"/>
      <c r="DL25" s="627">
        <v>2534370</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4280</v>
      </c>
      <c r="S26" s="622"/>
      <c r="T26" s="622"/>
      <c r="U26" s="622"/>
      <c r="V26" s="622"/>
      <c r="W26" s="622"/>
      <c r="X26" s="622"/>
      <c r="Y26" s="623"/>
      <c r="Z26" s="659">
        <v>0</v>
      </c>
      <c r="AA26" s="659"/>
      <c r="AB26" s="659"/>
      <c r="AC26" s="659"/>
      <c r="AD26" s="660">
        <v>4280</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1891939</v>
      </c>
      <c r="CS26" s="622"/>
      <c r="CT26" s="622"/>
      <c r="CU26" s="622"/>
      <c r="CV26" s="622"/>
      <c r="CW26" s="622"/>
      <c r="CX26" s="622"/>
      <c r="CY26" s="623"/>
      <c r="CZ26" s="624">
        <v>7</v>
      </c>
      <c r="DA26" s="636"/>
      <c r="DB26" s="636"/>
      <c r="DC26" s="637"/>
      <c r="DD26" s="627">
        <v>1785712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43773</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3980597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3490887</v>
      </c>
      <c r="CS27" s="634"/>
      <c r="CT27" s="634"/>
      <c r="CU27" s="634"/>
      <c r="CV27" s="634"/>
      <c r="CW27" s="634"/>
      <c r="CX27" s="634"/>
      <c r="CY27" s="635"/>
      <c r="CZ27" s="624">
        <v>12.9</v>
      </c>
      <c r="DA27" s="636"/>
      <c r="DB27" s="636"/>
      <c r="DC27" s="637"/>
      <c r="DD27" s="627">
        <v>1380929</v>
      </c>
      <c r="DE27" s="634"/>
      <c r="DF27" s="634"/>
      <c r="DG27" s="634"/>
      <c r="DH27" s="634"/>
      <c r="DI27" s="634"/>
      <c r="DJ27" s="634"/>
      <c r="DK27" s="635"/>
      <c r="DL27" s="627">
        <v>690095</v>
      </c>
      <c r="DM27" s="634"/>
      <c r="DN27" s="634"/>
      <c r="DO27" s="634"/>
      <c r="DP27" s="634"/>
      <c r="DQ27" s="634"/>
      <c r="DR27" s="634"/>
      <c r="DS27" s="634"/>
      <c r="DT27" s="634"/>
      <c r="DU27" s="634"/>
      <c r="DV27" s="635"/>
      <c r="DW27" s="624">
        <v>6.5</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323457</v>
      </c>
      <c r="S28" s="622"/>
      <c r="T28" s="622"/>
      <c r="U28" s="622"/>
      <c r="V28" s="622"/>
      <c r="W28" s="622"/>
      <c r="X28" s="622"/>
      <c r="Y28" s="623"/>
      <c r="Z28" s="659">
        <v>1.2</v>
      </c>
      <c r="AA28" s="659"/>
      <c r="AB28" s="659"/>
      <c r="AC28" s="659"/>
      <c r="AD28" s="660">
        <v>12835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3387966</v>
      </c>
      <c r="CS28" s="622"/>
      <c r="CT28" s="622"/>
      <c r="CU28" s="622"/>
      <c r="CV28" s="622"/>
      <c r="CW28" s="622"/>
      <c r="CX28" s="622"/>
      <c r="CY28" s="623"/>
      <c r="CZ28" s="624">
        <v>12.5</v>
      </c>
      <c r="DA28" s="636"/>
      <c r="DB28" s="636"/>
      <c r="DC28" s="637"/>
      <c r="DD28" s="627">
        <v>1397529</v>
      </c>
      <c r="DE28" s="622"/>
      <c r="DF28" s="622"/>
      <c r="DG28" s="622"/>
      <c r="DH28" s="622"/>
      <c r="DI28" s="622"/>
      <c r="DJ28" s="622"/>
      <c r="DK28" s="623"/>
      <c r="DL28" s="627">
        <v>1397529</v>
      </c>
      <c r="DM28" s="622"/>
      <c r="DN28" s="622"/>
      <c r="DO28" s="622"/>
      <c r="DP28" s="622"/>
      <c r="DQ28" s="622"/>
      <c r="DR28" s="622"/>
      <c r="DS28" s="622"/>
      <c r="DT28" s="622"/>
      <c r="DU28" s="622"/>
      <c r="DV28" s="623"/>
      <c r="DW28" s="624">
        <v>13.2</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25947</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3387966</v>
      </c>
      <c r="CS29" s="634"/>
      <c r="CT29" s="634"/>
      <c r="CU29" s="634"/>
      <c r="CV29" s="634"/>
      <c r="CW29" s="634"/>
      <c r="CX29" s="634"/>
      <c r="CY29" s="635"/>
      <c r="CZ29" s="624">
        <v>12.5</v>
      </c>
      <c r="DA29" s="636"/>
      <c r="DB29" s="636"/>
      <c r="DC29" s="637"/>
      <c r="DD29" s="627">
        <v>1397529</v>
      </c>
      <c r="DE29" s="634"/>
      <c r="DF29" s="634"/>
      <c r="DG29" s="634"/>
      <c r="DH29" s="634"/>
      <c r="DI29" s="634"/>
      <c r="DJ29" s="634"/>
      <c r="DK29" s="635"/>
      <c r="DL29" s="627">
        <v>1397529</v>
      </c>
      <c r="DM29" s="634"/>
      <c r="DN29" s="634"/>
      <c r="DO29" s="634"/>
      <c r="DP29" s="634"/>
      <c r="DQ29" s="634"/>
      <c r="DR29" s="634"/>
      <c r="DS29" s="634"/>
      <c r="DT29" s="634"/>
      <c r="DU29" s="634"/>
      <c r="DV29" s="635"/>
      <c r="DW29" s="624">
        <v>13.2</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4969116</v>
      </c>
      <c r="S30" s="622"/>
      <c r="T30" s="622"/>
      <c r="U30" s="622"/>
      <c r="V30" s="622"/>
      <c r="W30" s="622"/>
      <c r="X30" s="622"/>
      <c r="Y30" s="623"/>
      <c r="Z30" s="659">
        <v>17.8</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3332219</v>
      </c>
      <c r="CS30" s="622"/>
      <c r="CT30" s="622"/>
      <c r="CU30" s="622"/>
      <c r="CV30" s="622"/>
      <c r="CW30" s="622"/>
      <c r="CX30" s="622"/>
      <c r="CY30" s="623"/>
      <c r="CZ30" s="624">
        <v>12.3</v>
      </c>
      <c r="DA30" s="636"/>
      <c r="DB30" s="636"/>
      <c r="DC30" s="637"/>
      <c r="DD30" s="627">
        <v>1350726</v>
      </c>
      <c r="DE30" s="622"/>
      <c r="DF30" s="622"/>
      <c r="DG30" s="622"/>
      <c r="DH30" s="622"/>
      <c r="DI30" s="622"/>
      <c r="DJ30" s="622"/>
      <c r="DK30" s="623"/>
      <c r="DL30" s="627">
        <v>1350726</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v>181205</v>
      </c>
      <c r="S31" s="622"/>
      <c r="T31" s="622"/>
      <c r="U31" s="622"/>
      <c r="V31" s="622"/>
      <c r="W31" s="622"/>
      <c r="X31" s="622"/>
      <c r="Y31" s="623"/>
      <c r="Z31" s="659">
        <v>0.7</v>
      </c>
      <c r="AA31" s="659"/>
      <c r="AB31" s="659"/>
      <c r="AC31" s="659"/>
      <c r="AD31" s="660">
        <v>181205</v>
      </c>
      <c r="AE31" s="660"/>
      <c r="AF31" s="660"/>
      <c r="AG31" s="660"/>
      <c r="AH31" s="660"/>
      <c r="AI31" s="660"/>
      <c r="AJ31" s="660"/>
      <c r="AK31" s="660"/>
      <c r="AL31" s="624">
        <v>1.7</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99.1</v>
      </c>
      <c r="BH31" s="684"/>
      <c r="BI31" s="684"/>
      <c r="BJ31" s="684"/>
      <c r="BK31" s="684"/>
      <c r="BL31" s="684"/>
      <c r="BM31" s="685">
        <v>97.1</v>
      </c>
      <c r="BN31" s="684"/>
      <c r="BO31" s="684"/>
      <c r="BP31" s="684"/>
      <c r="BQ31" s="686"/>
      <c r="BR31" s="683">
        <v>99.1</v>
      </c>
      <c r="BS31" s="684"/>
      <c r="BT31" s="684"/>
      <c r="BU31" s="684"/>
      <c r="BV31" s="684"/>
      <c r="BW31" s="684"/>
      <c r="BX31" s="685">
        <v>97</v>
      </c>
      <c r="BY31" s="684"/>
      <c r="BZ31" s="684"/>
      <c r="CA31" s="684"/>
      <c r="CB31" s="686"/>
      <c r="CD31" s="642"/>
      <c r="CE31" s="643"/>
      <c r="CF31" s="618" t="s">
        <v>301</v>
      </c>
      <c r="CG31" s="619"/>
      <c r="CH31" s="619"/>
      <c r="CI31" s="619"/>
      <c r="CJ31" s="619"/>
      <c r="CK31" s="619"/>
      <c r="CL31" s="619"/>
      <c r="CM31" s="619"/>
      <c r="CN31" s="619"/>
      <c r="CO31" s="619"/>
      <c r="CP31" s="619"/>
      <c r="CQ31" s="620"/>
      <c r="CR31" s="621">
        <v>55747</v>
      </c>
      <c r="CS31" s="634"/>
      <c r="CT31" s="634"/>
      <c r="CU31" s="634"/>
      <c r="CV31" s="634"/>
      <c r="CW31" s="634"/>
      <c r="CX31" s="634"/>
      <c r="CY31" s="635"/>
      <c r="CZ31" s="624">
        <v>0.2</v>
      </c>
      <c r="DA31" s="636"/>
      <c r="DB31" s="636"/>
      <c r="DC31" s="637"/>
      <c r="DD31" s="627">
        <v>46803</v>
      </c>
      <c r="DE31" s="634"/>
      <c r="DF31" s="634"/>
      <c r="DG31" s="634"/>
      <c r="DH31" s="634"/>
      <c r="DI31" s="634"/>
      <c r="DJ31" s="634"/>
      <c r="DK31" s="635"/>
      <c r="DL31" s="627">
        <v>46803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1219733</v>
      </c>
      <c r="S32" s="622"/>
      <c r="T32" s="622"/>
      <c r="U32" s="622"/>
      <c r="V32" s="622"/>
      <c r="W32" s="622"/>
      <c r="X32" s="622"/>
      <c r="Y32" s="623"/>
      <c r="Z32" s="659">
        <v>4.4000000000000004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v>
      </c>
      <c r="BH32" s="634"/>
      <c r="BI32" s="634"/>
      <c r="BJ32" s="634"/>
      <c r="BK32" s="634"/>
      <c r="BL32" s="634"/>
      <c r="BM32" s="625">
        <v>96.4</v>
      </c>
      <c r="BN32" s="634"/>
      <c r="BO32" s="634"/>
      <c r="BP32" s="634"/>
      <c r="BQ32" s="657"/>
      <c r="BR32" s="692">
        <v>98.8</v>
      </c>
      <c r="BS32" s="634"/>
      <c r="BT32" s="634"/>
      <c r="BU32" s="634"/>
      <c r="BV32" s="634"/>
      <c r="BW32" s="634"/>
      <c r="BX32" s="625">
        <v>96</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231732</v>
      </c>
      <c r="S33" s="622"/>
      <c r="T33" s="622"/>
      <c r="U33" s="622"/>
      <c r="V33" s="622"/>
      <c r="W33" s="622"/>
      <c r="X33" s="622"/>
      <c r="Y33" s="623"/>
      <c r="Z33" s="659">
        <v>0.8</v>
      </c>
      <c r="AA33" s="659"/>
      <c r="AB33" s="659"/>
      <c r="AC33" s="659"/>
      <c r="AD33" s="660">
        <v>25</v>
      </c>
      <c r="AE33" s="660"/>
      <c r="AF33" s="660"/>
      <c r="AG33" s="660"/>
      <c r="AH33" s="660"/>
      <c r="AI33" s="660"/>
      <c r="AJ33" s="660"/>
      <c r="AK33" s="660"/>
      <c r="AL33" s="624">
        <v>0</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v>
      </c>
      <c r="BH33" s="606"/>
      <c r="BI33" s="606"/>
      <c r="BJ33" s="606"/>
      <c r="BK33" s="606"/>
      <c r="BL33" s="606"/>
      <c r="BM33" s="652">
        <v>97.5</v>
      </c>
      <c r="BN33" s="606"/>
      <c r="BO33" s="606"/>
      <c r="BP33" s="606"/>
      <c r="BQ33" s="669"/>
      <c r="BR33" s="682">
        <v>99.4</v>
      </c>
      <c r="BS33" s="606"/>
      <c r="BT33" s="606"/>
      <c r="BU33" s="606"/>
      <c r="BV33" s="606"/>
      <c r="BW33" s="606"/>
      <c r="BX33" s="652">
        <v>97.7</v>
      </c>
      <c r="BY33" s="606"/>
      <c r="BZ33" s="606"/>
      <c r="CA33" s="606"/>
      <c r="CB33" s="669"/>
      <c r="CD33" s="618" t="s">
        <v>308</v>
      </c>
      <c r="CE33" s="619"/>
      <c r="CF33" s="619"/>
      <c r="CG33" s="619"/>
      <c r="CH33" s="619"/>
      <c r="CI33" s="619"/>
      <c r="CJ33" s="619"/>
      <c r="CK33" s="619"/>
      <c r="CL33" s="619"/>
      <c r="CM33" s="619"/>
      <c r="CN33" s="619"/>
      <c r="CO33" s="619"/>
      <c r="CP33" s="619"/>
      <c r="CQ33" s="620"/>
      <c r="CR33" s="621">
        <v>11939115</v>
      </c>
      <c r="CS33" s="634"/>
      <c r="CT33" s="634"/>
      <c r="CU33" s="634"/>
      <c r="CV33" s="634"/>
      <c r="CW33" s="634"/>
      <c r="CX33" s="634"/>
      <c r="CY33" s="635"/>
      <c r="CZ33" s="624">
        <v>44.1</v>
      </c>
      <c r="DA33" s="636"/>
      <c r="DB33" s="636"/>
      <c r="DC33" s="637"/>
      <c r="DD33" s="627">
        <v>8345757</v>
      </c>
      <c r="DE33" s="634"/>
      <c r="DF33" s="634"/>
      <c r="DG33" s="634"/>
      <c r="DH33" s="634"/>
      <c r="DI33" s="634"/>
      <c r="DJ33" s="634"/>
      <c r="DK33" s="635"/>
      <c r="DL33" s="627">
        <v>5223810</v>
      </c>
      <c r="DM33" s="634"/>
      <c r="DN33" s="634"/>
      <c r="DO33" s="634"/>
      <c r="DP33" s="634"/>
      <c r="DQ33" s="634"/>
      <c r="DR33" s="634"/>
      <c r="DS33" s="634"/>
      <c r="DT33" s="634"/>
      <c r="DU33" s="634"/>
      <c r="DV33" s="635"/>
      <c r="DW33" s="624">
        <v>49.4</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636025</v>
      </c>
      <c r="S34" s="622"/>
      <c r="T34" s="622"/>
      <c r="U34" s="622"/>
      <c r="V34" s="622"/>
      <c r="W34" s="622"/>
      <c r="X34" s="622"/>
      <c r="Y34" s="623"/>
      <c r="Z34" s="659">
        <v>2.2999999999999998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3026198</v>
      </c>
      <c r="CS34" s="622"/>
      <c r="CT34" s="622"/>
      <c r="CU34" s="622"/>
      <c r="CV34" s="622"/>
      <c r="CW34" s="622"/>
      <c r="CX34" s="622"/>
      <c r="CY34" s="623"/>
      <c r="CZ34" s="624">
        <v>11.2</v>
      </c>
      <c r="DA34" s="636"/>
      <c r="DB34" s="636"/>
      <c r="DC34" s="637"/>
      <c r="DD34" s="627">
        <v>2142759</v>
      </c>
      <c r="DE34" s="622"/>
      <c r="DF34" s="622"/>
      <c r="DG34" s="622"/>
      <c r="DH34" s="622"/>
      <c r="DI34" s="622"/>
      <c r="DJ34" s="622"/>
      <c r="DK34" s="623"/>
      <c r="DL34" s="627">
        <v>1392920</v>
      </c>
      <c r="DM34" s="622"/>
      <c r="DN34" s="622"/>
      <c r="DO34" s="622"/>
      <c r="DP34" s="622"/>
      <c r="DQ34" s="622"/>
      <c r="DR34" s="622"/>
      <c r="DS34" s="622"/>
      <c r="DT34" s="622"/>
      <c r="DU34" s="622"/>
      <c r="DV34" s="623"/>
      <c r="DW34" s="624">
        <v>13.2</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6032903</v>
      </c>
      <c r="S35" s="622"/>
      <c r="T35" s="622"/>
      <c r="U35" s="622"/>
      <c r="V35" s="622"/>
      <c r="W35" s="622"/>
      <c r="X35" s="622"/>
      <c r="Y35" s="623"/>
      <c r="Z35" s="659">
        <v>21.7</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815026</v>
      </c>
      <c r="CS35" s="634"/>
      <c r="CT35" s="634"/>
      <c r="CU35" s="634"/>
      <c r="CV35" s="634"/>
      <c r="CW35" s="634"/>
      <c r="CX35" s="634"/>
      <c r="CY35" s="635"/>
      <c r="CZ35" s="624">
        <v>3</v>
      </c>
      <c r="DA35" s="636"/>
      <c r="DB35" s="636"/>
      <c r="DC35" s="637"/>
      <c r="DD35" s="627">
        <v>583334</v>
      </c>
      <c r="DE35" s="634"/>
      <c r="DF35" s="634"/>
      <c r="DG35" s="634"/>
      <c r="DH35" s="634"/>
      <c r="DI35" s="634"/>
      <c r="DJ35" s="634"/>
      <c r="DK35" s="635"/>
      <c r="DL35" s="627">
        <v>556326</v>
      </c>
      <c r="DM35" s="634"/>
      <c r="DN35" s="634"/>
      <c r="DO35" s="634"/>
      <c r="DP35" s="634"/>
      <c r="DQ35" s="634"/>
      <c r="DR35" s="634"/>
      <c r="DS35" s="634"/>
      <c r="DT35" s="634"/>
      <c r="DU35" s="634"/>
      <c r="DV35" s="635"/>
      <c r="DW35" s="624">
        <v>5.3</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562060</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2333412</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131669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4017627</v>
      </c>
      <c r="CS36" s="622"/>
      <c r="CT36" s="622"/>
      <c r="CU36" s="622"/>
      <c r="CV36" s="622"/>
      <c r="CW36" s="622"/>
      <c r="CX36" s="622"/>
      <c r="CY36" s="623"/>
      <c r="CZ36" s="624">
        <v>14.9</v>
      </c>
      <c r="DA36" s="636"/>
      <c r="DB36" s="636"/>
      <c r="DC36" s="637"/>
      <c r="DD36" s="627">
        <v>3411217</v>
      </c>
      <c r="DE36" s="622"/>
      <c r="DF36" s="622"/>
      <c r="DG36" s="622"/>
      <c r="DH36" s="622"/>
      <c r="DI36" s="622"/>
      <c r="DJ36" s="622"/>
      <c r="DK36" s="623"/>
      <c r="DL36" s="627">
        <v>2148676</v>
      </c>
      <c r="DM36" s="622"/>
      <c r="DN36" s="622"/>
      <c r="DO36" s="622"/>
      <c r="DP36" s="622"/>
      <c r="DQ36" s="622"/>
      <c r="DR36" s="622"/>
      <c r="DS36" s="622"/>
      <c r="DT36" s="622"/>
      <c r="DU36" s="622"/>
      <c r="DV36" s="623"/>
      <c r="DW36" s="624">
        <v>20.3</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581430</v>
      </c>
      <c r="S37" s="622"/>
      <c r="T37" s="622"/>
      <c r="U37" s="622"/>
      <c r="V37" s="622"/>
      <c r="W37" s="622"/>
      <c r="X37" s="622"/>
      <c r="Y37" s="623"/>
      <c r="Z37" s="659">
        <v>2.1</v>
      </c>
      <c r="AA37" s="659"/>
      <c r="AB37" s="659"/>
      <c r="AC37" s="659"/>
      <c r="AD37" s="660">
        <v>16670</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815419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62868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1200771</v>
      </c>
      <c r="CS37" s="634"/>
      <c r="CT37" s="634"/>
      <c r="CU37" s="634"/>
      <c r="CV37" s="634"/>
      <c r="CW37" s="634"/>
      <c r="CX37" s="634"/>
      <c r="CY37" s="635"/>
      <c r="CZ37" s="624">
        <v>4.4000000000000004</v>
      </c>
      <c r="DA37" s="636"/>
      <c r="DB37" s="636"/>
      <c r="DC37" s="637"/>
      <c r="DD37" s="627">
        <v>1200214</v>
      </c>
      <c r="DE37" s="634"/>
      <c r="DF37" s="634"/>
      <c r="DG37" s="634"/>
      <c r="DH37" s="634"/>
      <c r="DI37" s="634"/>
      <c r="DJ37" s="634"/>
      <c r="DK37" s="635"/>
      <c r="DL37" s="627">
        <v>1200214</v>
      </c>
      <c r="DM37" s="634"/>
      <c r="DN37" s="634"/>
      <c r="DO37" s="634"/>
      <c r="DP37" s="634"/>
      <c r="DQ37" s="634"/>
      <c r="DR37" s="634"/>
      <c r="DS37" s="634"/>
      <c r="DT37" s="634"/>
      <c r="DU37" s="634"/>
      <c r="DV37" s="635"/>
      <c r="DW37" s="624">
        <v>11.4</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1856500</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32252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4964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1485741</v>
      </c>
      <c r="CS38" s="622"/>
      <c r="CT38" s="622"/>
      <c r="CU38" s="622"/>
      <c r="CV38" s="622"/>
      <c r="CW38" s="622"/>
      <c r="CX38" s="622"/>
      <c r="CY38" s="623"/>
      <c r="CZ38" s="624">
        <v>5.5</v>
      </c>
      <c r="DA38" s="636"/>
      <c r="DB38" s="636"/>
      <c r="DC38" s="637"/>
      <c r="DD38" s="627">
        <v>1201651</v>
      </c>
      <c r="DE38" s="622"/>
      <c r="DF38" s="622"/>
      <c r="DG38" s="622"/>
      <c r="DH38" s="622"/>
      <c r="DI38" s="622"/>
      <c r="DJ38" s="622"/>
      <c r="DK38" s="623"/>
      <c r="DL38" s="627">
        <v>1125888</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7807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2466551</v>
      </c>
      <c r="CS39" s="634"/>
      <c r="CT39" s="634"/>
      <c r="CU39" s="634"/>
      <c r="CV39" s="634"/>
      <c r="CW39" s="634"/>
      <c r="CX39" s="634"/>
      <c r="CY39" s="635"/>
      <c r="CZ39" s="624">
        <v>9.1</v>
      </c>
      <c r="DA39" s="636"/>
      <c r="DB39" s="636"/>
      <c r="DC39" s="637"/>
      <c r="DD39" s="627">
        <v>987724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68500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78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127972</v>
      </c>
      <c r="CS40" s="622"/>
      <c r="CT40" s="622"/>
      <c r="CU40" s="622"/>
      <c r="CV40" s="622"/>
      <c r="CW40" s="622"/>
      <c r="CX40" s="622"/>
      <c r="CY40" s="623"/>
      <c r="CZ40" s="624">
        <v>0.5</v>
      </c>
      <c r="DA40" s="636"/>
      <c r="DB40" s="636"/>
      <c r="DC40" s="637"/>
      <c r="DD40" s="627">
        <v>19072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27840909</v>
      </c>
      <c r="S41" s="646"/>
      <c r="T41" s="646"/>
      <c r="U41" s="646"/>
      <c r="V41" s="646"/>
      <c r="W41" s="646"/>
      <c r="X41" s="646"/>
      <c r="Y41" s="649"/>
      <c r="Z41" s="650">
        <v>100</v>
      </c>
      <c r="AA41" s="650"/>
      <c r="AB41" s="650"/>
      <c r="AC41" s="650"/>
      <c r="AD41" s="651">
        <v>10495999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345264</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1140477</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416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4982994</v>
      </c>
      <c r="CS42" s="634"/>
      <c r="CT42" s="634"/>
      <c r="CU42" s="634"/>
      <c r="CV42" s="634"/>
      <c r="CW42" s="634"/>
      <c r="CX42" s="634"/>
      <c r="CY42" s="635"/>
      <c r="CZ42" s="624">
        <v>18.399999999999999</v>
      </c>
      <c r="DA42" s="636"/>
      <c r="DB42" s="636"/>
      <c r="DC42" s="637"/>
      <c r="DD42" s="627">
        <v>1103253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50738</v>
      </c>
      <c r="CS43" s="634"/>
      <c r="CT43" s="634"/>
      <c r="CU43" s="634"/>
      <c r="CV43" s="634"/>
      <c r="CW43" s="634"/>
      <c r="CX43" s="634"/>
      <c r="CY43" s="635"/>
      <c r="CZ43" s="624">
        <v>0.2</v>
      </c>
      <c r="DA43" s="636"/>
      <c r="DB43" s="636"/>
      <c r="DC43" s="637"/>
      <c r="DD43" s="627">
        <v>50738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4881860</v>
      </c>
      <c r="CS44" s="622"/>
      <c r="CT44" s="622"/>
      <c r="CU44" s="622"/>
      <c r="CV44" s="622"/>
      <c r="CW44" s="622"/>
      <c r="CX44" s="622"/>
      <c r="CY44" s="623"/>
      <c r="CZ44" s="624">
        <v>18</v>
      </c>
      <c r="DA44" s="625"/>
      <c r="DB44" s="625"/>
      <c r="DC44" s="626"/>
      <c r="DD44" s="627">
        <v>1101509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2385541</v>
      </c>
      <c r="CS45" s="634"/>
      <c r="CT45" s="634"/>
      <c r="CU45" s="634"/>
      <c r="CV45" s="634"/>
      <c r="CW45" s="634"/>
      <c r="CX45" s="634"/>
      <c r="CY45" s="635"/>
      <c r="CZ45" s="624">
        <v>8.8000000000000007</v>
      </c>
      <c r="DA45" s="636"/>
      <c r="DB45" s="636"/>
      <c r="DC45" s="637"/>
      <c r="DD45" s="627">
        <v>146506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2409305</v>
      </c>
      <c r="CS46" s="622"/>
      <c r="CT46" s="622"/>
      <c r="CU46" s="622"/>
      <c r="CV46" s="622"/>
      <c r="CW46" s="622"/>
      <c r="CX46" s="622"/>
      <c r="CY46" s="623"/>
      <c r="CZ46" s="624">
        <v>8.9</v>
      </c>
      <c r="DA46" s="625"/>
      <c r="DB46" s="625"/>
      <c r="DC46" s="626"/>
      <c r="DD46" s="627">
        <v>945889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101134</v>
      </c>
      <c r="CS47" s="634"/>
      <c r="CT47" s="634"/>
      <c r="CU47" s="634"/>
      <c r="CV47" s="634"/>
      <c r="CW47" s="634"/>
      <c r="CX47" s="634"/>
      <c r="CY47" s="635"/>
      <c r="CZ47" s="624">
        <v>0.4</v>
      </c>
      <c r="DA47" s="636"/>
      <c r="DB47" s="636"/>
      <c r="DC47" s="637"/>
      <c r="DD47" s="627">
        <v>1744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27048293</v>
      </c>
      <c r="CS49" s="606"/>
      <c r="CT49" s="606"/>
      <c r="CU49" s="606"/>
      <c r="CV49" s="606"/>
      <c r="CW49" s="606"/>
      <c r="CX49" s="606"/>
      <c r="CY49" s="607"/>
      <c r="CZ49" s="608">
        <v>100</v>
      </c>
      <c r="DA49" s="609"/>
      <c r="DB49" s="609"/>
      <c r="DC49" s="610"/>
      <c r="DD49" s="611">
        <v>15193782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MPKWPpA4uPdz/8feLQPW7aJZ7DRE1HUwjAJgIXP64g8gPSBvWx+PO+bvRHGQ+q47EtHw/F/HNMRwuoXxe1kyA==" saltValue="3YgyIoWRGuVSKTNvUrYo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R1" zoomScale="63" zoomScaleNormal="25" zoomScaleSheetLayoutView="70" workbookViewId="0">
      <selection activeCell="DB102" sqref="DB102:DF102"/>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27841</v>
      </c>
      <c r="R7" s="1103"/>
      <c r="S7" s="1103"/>
      <c r="T7" s="1103"/>
      <c r="U7" s="1103"/>
      <c r="V7" s="1103">
        <v>27048</v>
      </c>
      <c r="W7" s="1103"/>
      <c r="X7" s="1103"/>
      <c r="Y7" s="1103"/>
      <c r="Z7" s="1103"/>
      <c r="AA7" s="1103">
        <v>793</v>
      </c>
      <c r="AB7" s="1103"/>
      <c r="AC7" s="1103"/>
      <c r="AD7" s="1103"/>
      <c r="AE7" s="1104"/>
      <c r="AF7" s="1105">
        <v>635</v>
      </c>
      <c r="AG7" s="1106"/>
      <c r="AH7" s="1106"/>
      <c r="AI7" s="1106"/>
      <c r="AJ7" s="1107"/>
      <c r="AK7" s="1108">
        <v>6033</v>
      </c>
      <c r="AL7" s="1109"/>
      <c r="AM7" s="1109"/>
      <c r="AN7" s="1109"/>
      <c r="AO7" s="1109"/>
      <c r="AP7" s="1109">
        <v>14105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558</v>
      </c>
      <c r="BT7" s="1100"/>
      <c r="BU7" s="1100"/>
      <c r="BV7" s="1100"/>
      <c r="BW7" s="1100"/>
      <c r="BX7" s="1100"/>
      <c r="BY7" s="1100"/>
      <c r="BZ7" s="1100"/>
      <c r="CA7" s="1100"/>
      <c r="CB7" s="1100"/>
      <c r="CC7" s="1100"/>
      <c r="CD7" s="1100"/>
      <c r="CE7" s="1100"/>
      <c r="CF7" s="1100"/>
      <c r="CG7" s="1112"/>
      <c r="CH7" s="1096">
        <v>-10</v>
      </c>
      <c r="CI7" s="1097"/>
      <c r="CJ7" s="1097"/>
      <c r="CK7" s="1097"/>
      <c r="CL7" s="1098"/>
      <c r="CM7" s="1096">
        <v>26</v>
      </c>
      <c r="CN7" s="1097"/>
      <c r="CO7" s="1097"/>
      <c r="CP7" s="1097"/>
      <c r="CQ7" s="1098"/>
      <c r="CR7" s="1096">
        <v>34</v>
      </c>
      <c r="CS7" s="1097"/>
      <c r="CT7" s="1097"/>
      <c r="CU7" s="1097"/>
      <c r="CV7" s="1098"/>
      <c r="CW7" s="1096">
        <v>4</v>
      </c>
      <c r="CX7" s="1097"/>
      <c r="CY7" s="1097"/>
      <c r="CZ7" s="1097"/>
      <c r="DA7" s="1098"/>
      <c r="DB7" s="1096" t="s">
        <v>549</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27841</v>
      </c>
      <c r="R23" s="1061"/>
      <c r="S23" s="1061"/>
      <c r="T23" s="1061"/>
      <c r="U23" s="1061"/>
      <c r="V23" s="1061">
        <v>27048</v>
      </c>
      <c r="W23" s="1061"/>
      <c r="X23" s="1061"/>
      <c r="Y23" s="1061"/>
      <c r="Z23" s="1061"/>
      <c r="AA23" s="1061">
        <v>793</v>
      </c>
      <c r="AB23" s="1061"/>
      <c r="AC23" s="1061"/>
      <c r="AD23" s="1061"/>
      <c r="AE23" s="1068"/>
      <c r="AF23" s="1069">
        <v>635</v>
      </c>
      <c r="AG23" s="1061"/>
      <c r="AH23" s="1061"/>
      <c r="AI23" s="1061"/>
      <c r="AJ23" s="1070"/>
      <c r="AK23" s="1071"/>
      <c r="AL23" s="1072"/>
      <c r="AM23" s="1072"/>
      <c r="AN23" s="1072"/>
      <c r="AO23" s="1072"/>
      <c r="AP23" s="1061">
        <v>14105</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4603</v>
      </c>
      <c r="R28" s="1051"/>
      <c r="S28" s="1051"/>
      <c r="T28" s="1051"/>
      <c r="U28" s="1051"/>
      <c r="V28" s="1051">
        <v>4471</v>
      </c>
      <c r="W28" s="1051"/>
      <c r="X28" s="1051"/>
      <c r="Y28" s="1051"/>
      <c r="Z28" s="1051"/>
      <c r="AA28" s="1051">
        <v>132</v>
      </c>
      <c r="AB28" s="1051"/>
      <c r="AC28" s="1051"/>
      <c r="AD28" s="1051"/>
      <c r="AE28" s="1052"/>
      <c r="AF28" s="1053">
        <v>132</v>
      </c>
      <c r="AG28" s="1051"/>
      <c r="AH28" s="1051"/>
      <c r="AI28" s="1051"/>
      <c r="AJ28" s="1054"/>
      <c r="AK28" s="1042">
        <v>551</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493</v>
      </c>
      <c r="R29" s="1039"/>
      <c r="S29" s="1039"/>
      <c r="T29" s="1039"/>
      <c r="U29" s="1039"/>
      <c r="V29" s="1039">
        <v>472</v>
      </c>
      <c r="W29" s="1039"/>
      <c r="X29" s="1039"/>
      <c r="Y29" s="1039"/>
      <c r="Z29" s="1039"/>
      <c r="AA29" s="1039">
        <v>21</v>
      </c>
      <c r="AB29" s="1039"/>
      <c r="AC29" s="1039"/>
      <c r="AD29" s="1039"/>
      <c r="AE29" s="1040"/>
      <c r="AF29" s="1035">
        <v>21</v>
      </c>
      <c r="AG29" s="1036"/>
      <c r="AH29" s="1036"/>
      <c r="AI29" s="1036"/>
      <c r="AJ29" s="1037"/>
      <c r="AK29" s="980">
        <v>118</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3628</v>
      </c>
      <c r="R30" s="1039"/>
      <c r="S30" s="1039"/>
      <c r="T30" s="1039"/>
      <c r="U30" s="1039"/>
      <c r="V30" s="1039">
        <v>3566</v>
      </c>
      <c r="W30" s="1039"/>
      <c r="X30" s="1039"/>
      <c r="Y30" s="1039"/>
      <c r="Z30" s="1039"/>
      <c r="AA30" s="1039">
        <v>62</v>
      </c>
      <c r="AB30" s="1039"/>
      <c r="AC30" s="1039"/>
      <c r="AD30" s="1039"/>
      <c r="AE30" s="1040"/>
      <c r="AF30" s="1035">
        <v>62</v>
      </c>
      <c r="AG30" s="1036"/>
      <c r="AH30" s="1036"/>
      <c r="AI30" s="1036"/>
      <c r="AJ30" s="1037"/>
      <c r="AK30" s="980">
        <v>597</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2413</v>
      </c>
      <c r="R31" s="1039"/>
      <c r="S31" s="1039"/>
      <c r="T31" s="1039"/>
      <c r="U31" s="1039"/>
      <c r="V31" s="1039">
        <v>1945</v>
      </c>
      <c r="W31" s="1039"/>
      <c r="X31" s="1039"/>
      <c r="Y31" s="1039"/>
      <c r="Z31" s="1039"/>
      <c r="AA31" s="1039">
        <v>468</v>
      </c>
      <c r="AB31" s="1039"/>
      <c r="AC31" s="1039"/>
      <c r="AD31" s="1039"/>
      <c r="AE31" s="1040"/>
      <c r="AF31" s="1035">
        <v>357</v>
      </c>
      <c r="AG31" s="1036"/>
      <c r="AH31" s="1036"/>
      <c r="AI31" s="1036"/>
      <c r="AJ31" s="1037"/>
      <c r="AK31" s="980">
        <v>815</v>
      </c>
      <c r="AL31" s="971"/>
      <c r="AM31" s="971"/>
      <c r="AN31" s="971"/>
      <c r="AO31" s="971"/>
      <c r="AP31" s="971">
        <v>6949</v>
      </c>
      <c r="AQ31" s="971"/>
      <c r="AR31" s="971"/>
      <c r="AS31" s="971"/>
      <c r="AT31" s="971"/>
      <c r="AU31" s="971">
        <v>5949</v>
      </c>
      <c r="AV31" s="971"/>
      <c r="AW31" s="971"/>
      <c r="AX31" s="971"/>
      <c r="AY31" s="971"/>
      <c r="AZ31" s="1041" t="s">
        <v>549</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571</v>
      </c>
      <c r="AG63" s="959"/>
      <c r="AH63" s="959"/>
      <c r="AI63" s="959"/>
      <c r="AJ63" s="1022"/>
      <c r="AK63" s="1023"/>
      <c r="AL63" s="963"/>
      <c r="AM63" s="963"/>
      <c r="AN63" s="963"/>
      <c r="AO63" s="963"/>
      <c r="AP63" s="959">
        <v>6949</v>
      </c>
      <c r="AQ63" s="959"/>
      <c r="AR63" s="959"/>
      <c r="AS63" s="959"/>
      <c r="AT63" s="959"/>
      <c r="AU63" s="959">
        <v>5949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2</v>
      </c>
      <c r="R68" s="982"/>
      <c r="S68" s="982"/>
      <c r="T68" s="982"/>
      <c r="U68" s="982"/>
      <c r="V68" s="982">
        <v>1</v>
      </c>
      <c r="W68" s="982"/>
      <c r="X68" s="982"/>
      <c r="Y68" s="982"/>
      <c r="Z68" s="982"/>
      <c r="AA68" s="982">
        <v>0</v>
      </c>
      <c r="AB68" s="982"/>
      <c r="AC68" s="982"/>
      <c r="AD68" s="982"/>
      <c r="AE68" s="982"/>
      <c r="AF68" s="982">
        <v>0</v>
      </c>
      <c r="AG68" s="982"/>
      <c r="AH68" s="982"/>
      <c r="AI68" s="982"/>
      <c r="AJ68" s="982"/>
      <c r="AK68" s="982" t="s">
        <v>549</v>
      </c>
      <c r="AL68" s="982"/>
      <c r="AM68" s="982"/>
      <c r="AN68" s="982"/>
      <c r="AO68" s="982"/>
      <c r="AP68" s="982" t="s">
        <v>549</v>
      </c>
      <c r="AQ68" s="982"/>
      <c r="AR68" s="982"/>
      <c r="AS68" s="982"/>
      <c r="AT68" s="982"/>
      <c r="AU68" s="982" t="s">
        <v>549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10136</v>
      </c>
      <c r="R69" s="971"/>
      <c r="S69" s="971"/>
      <c r="T69" s="971"/>
      <c r="U69" s="971"/>
      <c r="V69" s="971">
        <v>9277</v>
      </c>
      <c r="W69" s="971"/>
      <c r="X69" s="971"/>
      <c r="Y69" s="971"/>
      <c r="Z69" s="971"/>
      <c r="AA69" s="971">
        <v>859</v>
      </c>
      <c r="AB69" s="971"/>
      <c r="AC69" s="971"/>
      <c r="AD69" s="971"/>
      <c r="AE69" s="971"/>
      <c r="AF69" s="971">
        <v>859</v>
      </c>
      <c r="AG69" s="971"/>
      <c r="AH69" s="971"/>
      <c r="AI69" s="971"/>
      <c r="AJ69" s="971"/>
      <c r="AK69" s="971">
        <v>110</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879</v>
      </c>
      <c r="R70" s="971"/>
      <c r="S70" s="971"/>
      <c r="T70" s="971"/>
      <c r="U70" s="971"/>
      <c r="V70" s="971">
        <v>876</v>
      </c>
      <c r="W70" s="971"/>
      <c r="X70" s="971"/>
      <c r="Y70" s="971"/>
      <c r="Z70" s="971"/>
      <c r="AA70" s="971">
        <v>2</v>
      </c>
      <c r="AB70" s="971"/>
      <c r="AC70" s="971"/>
      <c r="AD70" s="971"/>
      <c r="AE70" s="971"/>
      <c r="AF70" s="971">
        <v>2</v>
      </c>
      <c r="AG70" s="971"/>
      <c r="AH70" s="971"/>
      <c r="AI70" s="971"/>
      <c r="AJ70" s="971"/>
      <c r="AK70" s="971">
        <v>3</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6399</v>
      </c>
      <c r="R71" s="971"/>
      <c r="S71" s="971"/>
      <c r="T71" s="971"/>
      <c r="U71" s="971"/>
      <c r="V71" s="971">
        <v>5909</v>
      </c>
      <c r="W71" s="971"/>
      <c r="X71" s="971"/>
      <c r="Y71" s="971"/>
      <c r="Z71" s="971"/>
      <c r="AA71" s="971">
        <v>489</v>
      </c>
      <c r="AB71" s="971"/>
      <c r="AC71" s="971"/>
      <c r="AD71" s="971"/>
      <c r="AE71" s="971"/>
      <c r="AF71" s="971">
        <v>141</v>
      </c>
      <c r="AG71" s="971"/>
      <c r="AH71" s="971"/>
      <c r="AI71" s="971"/>
      <c r="AJ71" s="971"/>
      <c r="AK71" s="971">
        <v>60</v>
      </c>
      <c r="AL71" s="971"/>
      <c r="AM71" s="971"/>
      <c r="AN71" s="971"/>
      <c r="AO71" s="971"/>
      <c r="AP71" s="971">
        <v>574</v>
      </c>
      <c r="AQ71" s="971"/>
      <c r="AR71" s="971"/>
      <c r="AS71" s="971"/>
      <c r="AT71" s="971"/>
      <c r="AU71" s="971">
        <v>122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247</v>
      </c>
      <c r="R72" s="971"/>
      <c r="S72" s="971"/>
      <c r="T72" s="971"/>
      <c r="U72" s="971"/>
      <c r="V72" s="971">
        <v>242</v>
      </c>
      <c r="W72" s="971"/>
      <c r="X72" s="971"/>
      <c r="Y72" s="971"/>
      <c r="Z72" s="971"/>
      <c r="AA72" s="971">
        <v>5</v>
      </c>
      <c r="AB72" s="971"/>
      <c r="AC72" s="971"/>
      <c r="AD72" s="971"/>
      <c r="AE72" s="971"/>
      <c r="AF72" s="971">
        <v>5</v>
      </c>
      <c r="AG72" s="971"/>
      <c r="AH72" s="971"/>
      <c r="AI72" s="971"/>
      <c r="AJ72" s="971"/>
      <c r="AK72" s="971">
        <v>4</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756</v>
      </c>
      <c r="R73" s="971"/>
      <c r="S73" s="971"/>
      <c r="T73" s="971"/>
      <c r="U73" s="971"/>
      <c r="V73" s="971">
        <v>659</v>
      </c>
      <c r="W73" s="971"/>
      <c r="X73" s="971"/>
      <c r="Y73" s="971"/>
      <c r="Z73" s="971"/>
      <c r="AA73" s="971">
        <v>97</v>
      </c>
      <c r="AB73" s="971"/>
      <c r="AC73" s="971"/>
      <c r="AD73" s="971"/>
      <c r="AE73" s="971"/>
      <c r="AF73" s="971">
        <v>97</v>
      </c>
      <c r="AG73" s="971"/>
      <c r="AH73" s="971"/>
      <c r="AI73" s="971"/>
      <c r="AJ73" s="971"/>
      <c r="AK73" s="971">
        <v>536</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556</v>
      </c>
      <c r="C74" s="975"/>
      <c r="D74" s="975"/>
      <c r="E74" s="975"/>
      <c r="F74" s="975"/>
      <c r="G74" s="975"/>
      <c r="H74" s="975"/>
      <c r="I74" s="975"/>
      <c r="J74" s="975"/>
      <c r="K74" s="975"/>
      <c r="L74" s="975"/>
      <c r="M74" s="975"/>
      <c r="N74" s="975"/>
      <c r="O74" s="975"/>
      <c r="P74" s="976"/>
      <c r="Q74" s="977">
        <v>284221</v>
      </c>
      <c r="R74" s="971"/>
      <c r="S74" s="971"/>
      <c r="T74" s="971"/>
      <c r="U74" s="971"/>
      <c r="V74" s="971">
        <v>278602</v>
      </c>
      <c r="W74" s="971"/>
      <c r="X74" s="971"/>
      <c r="Y74" s="971"/>
      <c r="Z74" s="971"/>
      <c r="AA74" s="971">
        <v>5619</v>
      </c>
      <c r="AB74" s="971"/>
      <c r="AC74" s="971"/>
      <c r="AD74" s="971"/>
      <c r="AE74" s="971"/>
      <c r="AF74" s="971">
        <v>5619</v>
      </c>
      <c r="AG74" s="971"/>
      <c r="AH74" s="971"/>
      <c r="AI74" s="971"/>
      <c r="AJ74" s="971"/>
      <c r="AK74" s="971">
        <v>6621</v>
      </c>
      <c r="AL74" s="971"/>
      <c r="AM74" s="971"/>
      <c r="AN74" s="971"/>
      <c r="AO74" s="971"/>
      <c r="AP74" s="971" t="s">
        <v>549</v>
      </c>
      <c r="AQ74" s="971"/>
      <c r="AR74" s="971"/>
      <c r="AS74" s="971"/>
      <c r="AT74" s="971"/>
      <c r="AU74" s="971" t="s">
        <v>549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557</v>
      </c>
      <c r="C75" s="975"/>
      <c r="D75" s="975"/>
      <c r="E75" s="975"/>
      <c r="F75" s="975"/>
      <c r="G75" s="975"/>
      <c r="H75" s="975"/>
      <c r="I75" s="975"/>
      <c r="J75" s="975"/>
      <c r="K75" s="975"/>
      <c r="L75" s="975"/>
      <c r="M75" s="975"/>
      <c r="N75" s="975"/>
      <c r="O75" s="975"/>
      <c r="P75" s="976"/>
      <c r="Q75" s="978">
        <v>6782</v>
      </c>
      <c r="R75" s="979"/>
      <c r="S75" s="979"/>
      <c r="T75" s="979"/>
      <c r="U75" s="980"/>
      <c r="V75" s="981">
        <v>6079</v>
      </c>
      <c r="W75" s="979"/>
      <c r="X75" s="979"/>
      <c r="Y75" s="979"/>
      <c r="Z75" s="980"/>
      <c r="AA75" s="981">
        <v>704</v>
      </c>
      <c r="AB75" s="979"/>
      <c r="AC75" s="979"/>
      <c r="AD75" s="979"/>
      <c r="AE75" s="980"/>
      <c r="AF75" s="981">
        <v>9043</v>
      </c>
      <c r="AG75" s="979"/>
      <c r="AH75" s="979"/>
      <c r="AI75" s="979"/>
      <c r="AJ75" s="980"/>
      <c r="AK75" s="981">
        <v>489</v>
      </c>
      <c r="AL75" s="979"/>
      <c r="AM75" s="979"/>
      <c r="AN75" s="979"/>
      <c r="AO75" s="980"/>
      <c r="AP75" s="981">
        <v>7431</v>
      </c>
      <c r="AQ75" s="979"/>
      <c r="AR75" s="979"/>
      <c r="AS75" s="979"/>
      <c r="AT75" s="980"/>
      <c r="AU75" s="981">
        <v>107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15766</v>
      </c>
      <c r="AG88" s="959"/>
      <c r="AH88" s="959"/>
      <c r="AI88" s="959"/>
      <c r="AJ88" s="959"/>
      <c r="AK88" s="963"/>
      <c r="AL88" s="963"/>
      <c r="AM88" s="963"/>
      <c r="AN88" s="963"/>
      <c r="AO88" s="963"/>
      <c r="AP88" s="959">
        <v>8005</v>
      </c>
      <c r="AQ88" s="959"/>
      <c r="AR88" s="959"/>
      <c r="AS88" s="959"/>
      <c r="AT88" s="959"/>
      <c r="AU88" s="959">
        <v>229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34</v>
      </c>
      <c r="CS102" s="953"/>
      <c r="CT102" s="953"/>
      <c r="CU102" s="953"/>
      <c r="CV102" s="954"/>
      <c r="CW102" s="952">
        <v>4</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30"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1726585</v>
      </c>
      <c r="AB110" s="889"/>
      <c r="AC110" s="889"/>
      <c r="AD110" s="889"/>
      <c r="AE110" s="890"/>
      <c r="AF110" s="891">
        <v>1459304</v>
      </c>
      <c r="AG110" s="889"/>
      <c r="AH110" s="889"/>
      <c r="AI110" s="889"/>
      <c r="AJ110" s="890"/>
      <c r="AK110" s="891">
        <v>1541490</v>
      </c>
      <c r="AL110" s="889"/>
      <c r="AM110" s="889"/>
      <c r="AN110" s="889"/>
      <c r="AO110" s="890"/>
      <c r="AP110" s="892">
        <v>17.3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15212492</v>
      </c>
      <c r="BR110" s="842"/>
      <c r="BS110" s="842"/>
      <c r="BT110" s="842"/>
      <c r="BU110" s="842"/>
      <c r="BV110" s="842">
        <v>15586817</v>
      </c>
      <c r="BW110" s="842"/>
      <c r="BX110" s="842"/>
      <c r="BY110" s="842"/>
      <c r="BZ110" s="842"/>
      <c r="CA110" s="842">
        <v>14104812</v>
      </c>
      <c r="CB110" s="842"/>
      <c r="CC110" s="842"/>
      <c r="CD110" s="842"/>
      <c r="CE110" s="842"/>
      <c r="CF110" s="866">
        <v>157.80000000000001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117694</v>
      </c>
      <c r="DH110" s="842"/>
      <c r="DI110" s="842"/>
      <c r="DJ110" s="842"/>
      <c r="DK110" s="842"/>
      <c r="DL110" s="842">
        <v>88271</v>
      </c>
      <c r="DM110" s="842"/>
      <c r="DN110" s="842"/>
      <c r="DO110" s="842"/>
      <c r="DP110" s="842"/>
      <c r="DQ110" s="842">
        <v>58847</v>
      </c>
      <c r="DR110" s="842"/>
      <c r="DS110" s="842"/>
      <c r="DT110" s="842"/>
      <c r="DU110" s="842"/>
      <c r="DV110" s="843">
        <v>0.7</v>
      </c>
      <c r="DW110" s="843"/>
      <c r="DX110" s="843"/>
      <c r="DY110" s="843"/>
      <c r="DZ110" s="844"/>
    </row>
    <row r="111" spans="1:131" s="230"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207789</v>
      </c>
      <c r="BR111" s="817"/>
      <c r="BS111" s="817"/>
      <c r="BT111" s="817"/>
      <c r="BU111" s="817"/>
      <c r="BV111" s="817">
        <v>145499</v>
      </c>
      <c r="BW111" s="817"/>
      <c r="BX111" s="817"/>
      <c r="BY111" s="817"/>
      <c r="BZ111" s="817"/>
      <c r="CA111" s="817">
        <v>82710</v>
      </c>
      <c r="CB111" s="817"/>
      <c r="CC111" s="817"/>
      <c r="CD111" s="817"/>
      <c r="CE111" s="817"/>
      <c r="CF111" s="875">
        <v>0.9</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7358199</v>
      </c>
      <c r="BR112" s="817"/>
      <c r="BS112" s="817"/>
      <c r="BT112" s="817"/>
      <c r="BU112" s="817"/>
      <c r="BV112" s="817">
        <v>6722744</v>
      </c>
      <c r="BW112" s="817"/>
      <c r="BX112" s="817"/>
      <c r="BY112" s="817"/>
      <c r="BZ112" s="817"/>
      <c r="CA112" s="817">
        <v>5948589</v>
      </c>
      <c r="CB112" s="817"/>
      <c r="CC112" s="817"/>
      <c r="CD112" s="817"/>
      <c r="CE112" s="817"/>
      <c r="CF112" s="875">
        <v>66.599999999999994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684164</v>
      </c>
      <c r="AB113" s="919"/>
      <c r="AC113" s="919"/>
      <c r="AD113" s="919"/>
      <c r="AE113" s="920"/>
      <c r="AF113" s="921">
        <v>738830</v>
      </c>
      <c r="AG113" s="919"/>
      <c r="AH113" s="919"/>
      <c r="AI113" s="919"/>
      <c r="AJ113" s="920"/>
      <c r="AK113" s="921">
        <v>730277</v>
      </c>
      <c r="AL113" s="919"/>
      <c r="AM113" s="919"/>
      <c r="AN113" s="919"/>
      <c r="AO113" s="920"/>
      <c r="AP113" s="922">
        <v>8.1999999999999993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222887</v>
      </c>
      <c r="BR113" s="817"/>
      <c r="BS113" s="817"/>
      <c r="BT113" s="817"/>
      <c r="BU113" s="817"/>
      <c r="BV113" s="817">
        <v>226461</v>
      </c>
      <c r="BW113" s="817"/>
      <c r="BX113" s="817"/>
      <c r="BY113" s="817"/>
      <c r="BZ113" s="817"/>
      <c r="CA113" s="817">
        <v>229367</v>
      </c>
      <c r="CB113" s="817"/>
      <c r="CC113" s="817"/>
      <c r="CD113" s="817"/>
      <c r="CE113" s="817"/>
      <c r="CF113" s="875">
        <v>2.6</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50400</v>
      </c>
      <c r="AB114" s="780"/>
      <c r="AC114" s="780"/>
      <c r="AD114" s="780"/>
      <c r="AE114" s="781"/>
      <c r="AF114" s="782">
        <v>54605</v>
      </c>
      <c r="AG114" s="780"/>
      <c r="AH114" s="780"/>
      <c r="AI114" s="780"/>
      <c r="AJ114" s="781"/>
      <c r="AK114" s="782">
        <v>58737</v>
      </c>
      <c r="AL114" s="780"/>
      <c r="AM114" s="780"/>
      <c r="AN114" s="780"/>
      <c r="AO114" s="781"/>
      <c r="AP114" s="824">
        <v>0.7</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1761372</v>
      </c>
      <c r="BR114" s="817"/>
      <c r="BS114" s="817"/>
      <c r="BT114" s="817"/>
      <c r="BU114" s="817"/>
      <c r="BV114" s="817">
        <v>1680149</v>
      </c>
      <c r="BW114" s="817"/>
      <c r="BX114" s="817"/>
      <c r="BY114" s="817"/>
      <c r="BZ114" s="817"/>
      <c r="CA114" s="817">
        <v>1625455</v>
      </c>
      <c r="CB114" s="817"/>
      <c r="CC114" s="817"/>
      <c r="CD114" s="817"/>
      <c r="CE114" s="817"/>
      <c r="CF114" s="875">
        <v>18.2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67962</v>
      </c>
      <c r="AB115" s="919"/>
      <c r="AC115" s="919"/>
      <c r="AD115" s="919"/>
      <c r="AE115" s="920"/>
      <c r="AF115" s="921">
        <v>67640</v>
      </c>
      <c r="AG115" s="919"/>
      <c r="AH115" s="919"/>
      <c r="AI115" s="919"/>
      <c r="AJ115" s="920"/>
      <c r="AK115" s="921">
        <v>66658</v>
      </c>
      <c r="AL115" s="919"/>
      <c r="AM115" s="919"/>
      <c r="AN115" s="919"/>
      <c r="AO115" s="920"/>
      <c r="AP115" s="922">
        <v>0.7</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2529111</v>
      </c>
      <c r="AB117" s="903"/>
      <c r="AC117" s="903"/>
      <c r="AD117" s="903"/>
      <c r="AE117" s="904"/>
      <c r="AF117" s="905">
        <v>2320379</v>
      </c>
      <c r="AG117" s="903"/>
      <c r="AH117" s="903"/>
      <c r="AI117" s="903"/>
      <c r="AJ117" s="904"/>
      <c r="AK117" s="905">
        <v>2397162</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32421</v>
      </c>
      <c r="AB119" s="889"/>
      <c r="AC119" s="889"/>
      <c r="AD119" s="889"/>
      <c r="AE119" s="890"/>
      <c r="AF119" s="891">
        <v>32099</v>
      </c>
      <c r="AG119" s="889"/>
      <c r="AH119" s="889"/>
      <c r="AI119" s="889"/>
      <c r="AJ119" s="890"/>
      <c r="AK119" s="891">
        <v>31779</v>
      </c>
      <c r="AL119" s="889"/>
      <c r="AM119" s="889"/>
      <c r="AN119" s="889"/>
      <c r="AO119" s="890"/>
      <c r="AP119" s="892">
        <v>0.4</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440</v>
      </c>
      <c r="BP119" s="878"/>
      <c r="BQ119" s="879">
        <v>24762739</v>
      </c>
      <c r="BR119" s="845"/>
      <c r="BS119" s="845"/>
      <c r="BT119" s="845"/>
      <c r="BU119" s="845"/>
      <c r="BV119" s="845">
        <v>24361670</v>
      </c>
      <c r="BW119" s="845"/>
      <c r="BX119" s="845"/>
      <c r="BY119" s="845"/>
      <c r="BZ119" s="845"/>
      <c r="CA119" s="845">
        <v>21990933</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90095</v>
      </c>
      <c r="DH119" s="764"/>
      <c r="DI119" s="764"/>
      <c r="DJ119" s="764"/>
      <c r="DK119" s="765"/>
      <c r="DL119" s="766">
        <v>57228</v>
      </c>
      <c r="DM119" s="764"/>
      <c r="DN119" s="764"/>
      <c r="DO119" s="764"/>
      <c r="DP119" s="765"/>
      <c r="DQ119" s="766">
        <v>23863</v>
      </c>
      <c r="DR119" s="764"/>
      <c r="DS119" s="764"/>
      <c r="DT119" s="764"/>
      <c r="DU119" s="765"/>
      <c r="DV119" s="848">
        <v>0.3</v>
      </c>
      <c r="DW119" s="849"/>
      <c r="DX119" s="849"/>
      <c r="DY119" s="849"/>
      <c r="DZ119" s="850"/>
    </row>
    <row r="120" spans="1:130" s="230"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11994182</v>
      </c>
      <c r="BR120" s="842"/>
      <c r="BS120" s="842"/>
      <c r="BT120" s="842"/>
      <c r="BU120" s="842"/>
      <c r="BV120" s="842">
        <v>12110299</v>
      </c>
      <c r="BW120" s="842"/>
      <c r="BX120" s="842"/>
      <c r="BY120" s="842"/>
      <c r="BZ120" s="842"/>
      <c r="CA120" s="842">
        <v>9348930</v>
      </c>
      <c r="CB120" s="842"/>
      <c r="CC120" s="842"/>
      <c r="CD120" s="842"/>
      <c r="CE120" s="842"/>
      <c r="CF120" s="866">
        <v>104.6</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7102499</v>
      </c>
      <c r="DH120" s="842"/>
      <c r="DI120" s="842"/>
      <c r="DJ120" s="842"/>
      <c r="DK120" s="842"/>
      <c r="DL120" s="842">
        <v>6722744</v>
      </c>
      <c r="DM120" s="842"/>
      <c r="DN120" s="842"/>
      <c r="DO120" s="842"/>
      <c r="DP120" s="842"/>
      <c r="DQ120" s="842">
        <v>5948589</v>
      </c>
      <c r="DR120" s="842"/>
      <c r="DS120" s="842"/>
      <c r="DT120" s="842"/>
      <c r="DU120" s="842"/>
      <c r="DV120" s="843">
        <v>66.599999999999994</v>
      </c>
      <c r="DW120" s="843"/>
      <c r="DX120" s="843"/>
      <c r="DY120" s="843"/>
      <c r="DZ120" s="844"/>
    </row>
    <row r="121" spans="1:130" s="230"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2651144</v>
      </c>
      <c r="BR121" s="817"/>
      <c r="BS121" s="817"/>
      <c r="BT121" s="817"/>
      <c r="BU121" s="817"/>
      <c r="BV121" s="817">
        <v>1717051</v>
      </c>
      <c r="BW121" s="817"/>
      <c r="BX121" s="817"/>
      <c r="BY121" s="817"/>
      <c r="BZ121" s="817"/>
      <c r="CA121" s="817">
        <v>351144</v>
      </c>
      <c r="CB121" s="817"/>
      <c r="CC121" s="817"/>
      <c r="CD121" s="817"/>
      <c r="CE121" s="817"/>
      <c r="CF121" s="875">
        <v>3.9</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13266473</v>
      </c>
      <c r="BR122" s="845"/>
      <c r="BS122" s="845"/>
      <c r="BT122" s="845"/>
      <c r="BU122" s="845"/>
      <c r="BV122" s="845">
        <v>12980664</v>
      </c>
      <c r="BW122" s="845"/>
      <c r="BX122" s="845"/>
      <c r="BY122" s="845"/>
      <c r="BZ122" s="845"/>
      <c r="CA122" s="845">
        <v>12716198</v>
      </c>
      <c r="CB122" s="845"/>
      <c r="CC122" s="845"/>
      <c r="CD122" s="845"/>
      <c r="CE122" s="845"/>
      <c r="CF122" s="846">
        <v>142.30000000000001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448</v>
      </c>
      <c r="BP123" s="878"/>
      <c r="BQ123" s="832">
        <v>27911799</v>
      </c>
      <c r="BR123" s="833"/>
      <c r="BS123" s="833"/>
      <c r="BT123" s="833"/>
      <c r="BU123" s="833"/>
      <c r="BV123" s="833">
        <v>26808014</v>
      </c>
      <c r="BW123" s="833"/>
      <c r="BX123" s="833"/>
      <c r="BY123" s="833"/>
      <c r="BZ123" s="833"/>
      <c r="CA123" s="833">
        <v>22416272</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255700</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35541</v>
      </c>
      <c r="AB126" s="780"/>
      <c r="AC126" s="780"/>
      <c r="AD126" s="780"/>
      <c r="AE126" s="781"/>
      <c r="AF126" s="782">
        <v>35541</v>
      </c>
      <c r="AG126" s="780"/>
      <c r="AH126" s="780"/>
      <c r="AI126" s="780"/>
      <c r="AJ126" s="781"/>
      <c r="AK126" s="782">
        <v>34879</v>
      </c>
      <c r="AL126" s="780"/>
      <c r="AM126" s="780"/>
      <c r="AN126" s="780"/>
      <c r="AO126" s="781"/>
      <c r="AP126" s="824">
        <v>0.4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187002</v>
      </c>
      <c r="AB128" s="801"/>
      <c r="AC128" s="801"/>
      <c r="AD128" s="801"/>
      <c r="AE128" s="802"/>
      <c r="AF128" s="803">
        <v>216373</v>
      </c>
      <c r="AG128" s="801"/>
      <c r="AH128" s="801"/>
      <c r="AI128" s="801"/>
      <c r="AJ128" s="802"/>
      <c r="AK128" s="803">
        <v>143764</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13.28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10252349</v>
      </c>
      <c r="AB129" s="780"/>
      <c r="AC129" s="780"/>
      <c r="AD129" s="780"/>
      <c r="AE129" s="781"/>
      <c r="AF129" s="782">
        <v>10455412</v>
      </c>
      <c r="AG129" s="780"/>
      <c r="AH129" s="780"/>
      <c r="AI129" s="780"/>
      <c r="AJ129" s="781"/>
      <c r="AK129" s="782">
        <v>10349472</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18.28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1293956</v>
      </c>
      <c r="AB130" s="780"/>
      <c r="AC130" s="780"/>
      <c r="AD130" s="780"/>
      <c r="AE130" s="781"/>
      <c r="AF130" s="782">
        <v>1388959</v>
      </c>
      <c r="AG130" s="780"/>
      <c r="AH130" s="780"/>
      <c r="AI130" s="780"/>
      <c r="AJ130" s="781"/>
      <c r="AK130" s="782">
        <v>1413310</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8958393</v>
      </c>
      <c r="AB131" s="764"/>
      <c r="AC131" s="764"/>
      <c r="AD131" s="764"/>
      <c r="AE131" s="765"/>
      <c r="AF131" s="766">
        <v>9066453</v>
      </c>
      <c r="AG131" s="764"/>
      <c r="AH131" s="764"/>
      <c r="AI131" s="764"/>
      <c r="AJ131" s="765"/>
      <c r="AK131" s="766">
        <v>8936162</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11.700234630000001</v>
      </c>
      <c r="AB132" s="745"/>
      <c r="AC132" s="745"/>
      <c r="AD132" s="745"/>
      <c r="AE132" s="746"/>
      <c r="AF132" s="747">
        <v>7.8867336540000004</v>
      </c>
      <c r="AG132" s="745"/>
      <c r="AH132" s="745"/>
      <c r="AI132" s="745"/>
      <c r="AJ132" s="746"/>
      <c r="AK132" s="747">
        <v>9.4009934019999992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9.5</v>
      </c>
      <c r="AB133" s="724"/>
      <c r="AC133" s="724"/>
      <c r="AD133" s="724"/>
      <c r="AE133" s="725"/>
      <c r="AF133" s="723">
        <v>9.5</v>
      </c>
      <c r="AG133" s="724"/>
      <c r="AH133" s="724"/>
      <c r="AI133" s="724"/>
      <c r="AJ133" s="725"/>
      <c r="AK133" s="723">
        <v>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quDcOQv7rkIDYAPFajteG/oFh35vjUA7JQ0h2c6jxQidT0tG+QdwrgDufc6EkcRvSrX54/S6fS9ktKF54K7SQ==" saltValue="nBDIYoFU+C15AfBpkYv2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Normal="85" zoomScaleSheetLayoutView="100" workbookViewId="0">
      <selection activeCell="AH50" sqref="AH50"/>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ayYQuqONdrRxkvQqF+9Nw1tENbxJc6l/uyaj6O3k8zliO81MeszIf6XNGHVnRt4Ga1jGH4L7HZFuNgZBOCHYw==" saltValue="+ivkZkyPRAG61hJ7kiqun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8" zoomScale="115" zoomScaleNormal="11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N78OIWtdkFTYW6OtCUGPMdhtUuw7IvlX3jyPGbjPaxUK+zJLfRwD/arMMC0BDFUDsxEq7vnTiDl+UKGEnjYiQ==" saltValue="iI+uywsIB0DTtBh3fzAPu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2"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3247331</v>
      </c>
      <c r="AP9" s="281">
        <v>84692</v>
      </c>
      <c r="AQ9" s="282">
        <v>90724</v>
      </c>
      <c r="AR9" s="283">
        <v>-6.6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683510</v>
      </c>
      <c r="AP10" s="284">
        <v>17826</v>
      </c>
      <c r="AQ10" s="285">
        <v>11342</v>
      </c>
      <c r="AR10" s="286">
        <v>57.2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6235</v>
      </c>
      <c r="AP11" s="284">
        <v>163</v>
      </c>
      <c r="AQ11" s="285">
        <v>1033</v>
      </c>
      <c r="AR11" s="286">
        <v>-84.2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16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128866</v>
      </c>
      <c r="AP13" s="284">
        <v>3361</v>
      </c>
      <c r="AQ13" s="285">
        <v>3647</v>
      </c>
      <c r="AR13" s="286">
        <v>-7.8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50738</v>
      </c>
      <c r="AP14" s="284">
        <v>1323</v>
      </c>
      <c r="AQ14" s="285">
        <v>1693</v>
      </c>
      <c r="AR14" s="286">
        <v>-21.9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-194342</v>
      </c>
      <c r="AP15" s="284">
        <v>-5069</v>
      </c>
      <c r="AQ15" s="285">
        <v>-4922</v>
      </c>
      <c r="AR15" s="286">
        <v>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3922338</v>
      </c>
      <c r="AP16" s="284">
        <v>102296</v>
      </c>
      <c r="AQ16" s="285">
        <v>103533</v>
      </c>
      <c r="AR16" s="286">
        <v>-1.2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8.68</v>
      </c>
      <c r="AP21" s="298">
        <v>9.17</v>
      </c>
      <c r="AQ21" s="299">
        <v>-0.49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97</v>
      </c>
      <c r="AP22" s="303">
        <v>97.2</v>
      </c>
      <c r="AQ22" s="304">
        <v>-0.2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1541490</v>
      </c>
      <c r="AP32" s="312">
        <v>40203</v>
      </c>
      <c r="AQ32" s="313">
        <v>59793</v>
      </c>
      <c r="AR32" s="314">
        <v>-32.799999999999997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730277</v>
      </c>
      <c r="AP35" s="312">
        <v>19046</v>
      </c>
      <c r="AQ35" s="313">
        <v>14599</v>
      </c>
      <c r="AR35" s="314">
        <v>30.5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58737</v>
      </c>
      <c r="AP36" s="312">
        <v>1532</v>
      </c>
      <c r="AQ36" s="313">
        <v>2530</v>
      </c>
      <c r="AR36" s="314">
        <v>-39.4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66658</v>
      </c>
      <c r="AP37" s="312">
        <v>1738</v>
      </c>
      <c r="AQ37" s="313">
        <v>188</v>
      </c>
      <c r="AR37" s="314">
        <v>824.5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2</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-143764</v>
      </c>
      <c r="AP39" s="312">
        <v>-3749</v>
      </c>
      <c r="AQ39" s="313">
        <v>-4866</v>
      </c>
      <c r="AR39" s="314">
        <v>-23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-1413310</v>
      </c>
      <c r="AP40" s="312">
        <v>-36860</v>
      </c>
      <c r="AQ40" s="313">
        <v>-49341</v>
      </c>
      <c r="AR40" s="314">
        <v>-25.3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840088</v>
      </c>
      <c r="AP41" s="312">
        <v>21910</v>
      </c>
      <c r="AQ41" s="313">
        <v>22906</v>
      </c>
      <c r="AR41" s="314">
        <v>-4.3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5888658</v>
      </c>
      <c r="AN51" s="334">
        <v>148049</v>
      </c>
      <c r="AO51" s="335">
        <v>-45</v>
      </c>
      <c r="AP51" s="336">
        <v>79288</v>
      </c>
      <c r="AQ51" s="337">
        <v>21.8</v>
      </c>
      <c r="AR51" s="338">
        <v>-66.8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1774852</v>
      </c>
      <c r="AN52" s="342">
        <v>44622</v>
      </c>
      <c r="AO52" s="343">
        <v>-33.9</v>
      </c>
      <c r="AP52" s="344">
        <v>41870</v>
      </c>
      <c r="AQ52" s="345">
        <v>9.6</v>
      </c>
      <c r="AR52" s="346">
        <v>-43.5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7522295</v>
      </c>
      <c r="AN53" s="334">
        <v>190015</v>
      </c>
      <c r="AO53" s="335">
        <v>28.3</v>
      </c>
      <c r="AP53" s="336">
        <v>84962</v>
      </c>
      <c r="AQ53" s="337">
        <v>7.2</v>
      </c>
      <c r="AR53" s="338">
        <v>21.1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1815130</v>
      </c>
      <c r="AN54" s="342">
        <v>45851</v>
      </c>
      <c r="AO54" s="343">
        <v>2.8</v>
      </c>
      <c r="AP54" s="344">
        <v>42793</v>
      </c>
      <c r="AQ54" s="345">
        <v>2.2000000000000002</v>
      </c>
      <c r="AR54" s="346">
        <v>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4256288</v>
      </c>
      <c r="AN55" s="334">
        <v>108291</v>
      </c>
      <c r="AO55" s="335">
        <v>-43</v>
      </c>
      <c r="AP55" s="336">
        <v>71279</v>
      </c>
      <c r="AQ55" s="337">
        <v>-16.100000000000001</v>
      </c>
      <c r="AR55" s="338">
        <v>-26.9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1333927</v>
      </c>
      <c r="AN56" s="342">
        <v>33939</v>
      </c>
      <c r="AO56" s="343">
        <v>-26</v>
      </c>
      <c r="AP56" s="344">
        <v>36731</v>
      </c>
      <c r="AQ56" s="345">
        <v>-14.2</v>
      </c>
      <c r="AR56" s="346">
        <v>-11.8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3470944</v>
      </c>
      <c r="AN57" s="334">
        <v>89184</v>
      </c>
      <c r="AO57" s="335">
        <v>-17.600000000000001</v>
      </c>
      <c r="AP57" s="336">
        <v>74994</v>
      </c>
      <c r="AQ57" s="337">
        <v>5.2</v>
      </c>
      <c r="AR57" s="338">
        <v>-22.8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1874333</v>
      </c>
      <c r="AN58" s="342">
        <v>48160</v>
      </c>
      <c r="AO58" s="343">
        <v>41.9</v>
      </c>
      <c r="AP58" s="344">
        <v>36188</v>
      </c>
      <c r="AQ58" s="345">
        <v>-1.5</v>
      </c>
      <c r="AR58" s="346">
        <v>43.4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4881860</v>
      </c>
      <c r="AN59" s="334">
        <v>127321</v>
      </c>
      <c r="AO59" s="335">
        <v>42.8</v>
      </c>
      <c r="AP59" s="336">
        <v>71849</v>
      </c>
      <c r="AQ59" s="337">
        <v>-4.2</v>
      </c>
      <c r="AR59" s="338">
        <v>47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2409305</v>
      </c>
      <c r="AN60" s="342">
        <v>62836</v>
      </c>
      <c r="AO60" s="343">
        <v>30.5</v>
      </c>
      <c r="AP60" s="344">
        <v>36144</v>
      </c>
      <c r="AQ60" s="345">
        <v>-0.1</v>
      </c>
      <c r="AR60" s="346">
        <v>30.6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5204009</v>
      </c>
      <c r="AN61" s="349">
        <v>132572</v>
      </c>
      <c r="AO61" s="350">
        <v>-6.9</v>
      </c>
      <c r="AP61" s="351">
        <v>76474</v>
      </c>
      <c r="AQ61" s="352">
        <v>2.8</v>
      </c>
      <c r="AR61" s="338">
        <v>-9.6999999999999993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1841509</v>
      </c>
      <c r="AN62" s="342">
        <v>47082</v>
      </c>
      <c r="AO62" s="343">
        <v>3.1</v>
      </c>
      <c r="AP62" s="344">
        <v>38745</v>
      </c>
      <c r="AQ62" s="345">
        <v>-0.8</v>
      </c>
      <c r="AR62" s="346">
        <v>3.9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5YyqaHgEbgQcLdI1Yib+DYFvHDxrUPRR+NQFwJcx5SSFdPHq3vCyxVIuSlKhB0frgHtQ7Yf9d9Fd477SbVnAXw==" saltValue="vM3OUQHKiFNB/28LrP5w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5" zoomScale="70" zoomScaleNormal="70" zoomScaleSheetLayoutView="55" workbookViewId="0">
      <selection activeCell="DT106" sqref="DT106"/>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0" spans="125:125" ht="13.5" hidden="1" customHeight="1" x14ac:dyDescent="0.2"/>
    <row r="121" spans="125:125" ht="13.5" hidden="1" customHeight="1" x14ac:dyDescent="0.2">
      <c r="DU121" s="259"/>
    </row>
  </sheetData>
  <sheetProtection algorithmName="SHA-512" hashValue="yVF7ZXLszp/vZe+oYJuwj0606kppQVF1XLcLCwOBejqXE2MFLWL7utnuw9uM6wEZUby/U1tmGal3rO98krwK4Q==" saltValue="eLkbU/IwVSR+vjqxbQFt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85" zoomScaleNormal="85" zoomScaleSheetLayoutView="55" workbookViewId="0">
      <selection activeCell="CN90" sqref="CN90"/>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LzVp5f3aLzKEU43yCAsKUc3orJ/iWkitunTPZyjSDyy1ouu5X0nP0zmzdC2GupjLk1GMrUP8a+bTnsb5vUtaFA==" saltValue="Os+3kdIm5SOr4fAa69bj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SheetLayoutView="100" workbookViewId="0">
      <selection activeCell="J48" sqref="J48"/>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15.78</v>
      </c>
      <c r="G47" s="12">
        <v>14.97</v>
      </c>
      <c r="H47" s="12">
        <v>15.13</v>
      </c>
      <c r="I47" s="12">
        <v>16.41</v>
      </c>
      <c r="J47" s="13">
        <v>10.87</v>
      </c>
    </row>
    <row r="48" spans="2:10" ht="57.75" customHeight="1" x14ac:dyDescent="0.2">
      <c r="B48" s="14"/>
      <c r="C48" s="1141" t="s">
        <v>4</v>
      </c>
      <c r="D48" s="1141"/>
      <c r="E48" s="1142"/>
      <c r="F48" s="15">
        <v>9.0500000000000007</v>
      </c>
      <c r="G48" s="16">
        <v>7.93</v>
      </c>
      <c r="H48" s="16">
        <v>9.23</v>
      </c>
      <c r="I48" s="16">
        <v>7.44</v>
      </c>
      <c r="J48" s="17">
        <v>6.14</v>
      </c>
    </row>
    <row r="49" spans="2:10" ht="57.75" customHeight="1" thickBot="1" x14ac:dyDescent="0.25">
      <c r="B49" s="18"/>
      <c r="C49" s="1143" t="s">
        <v>5</v>
      </c>
      <c r="D49" s="1143"/>
      <c r="E49" s="1144"/>
      <c r="F49" s="19">
        <v>1.9</v>
      </c>
      <c r="G49" s="20" t="s">
        <v>529</v>
      </c>
      <c r="H49" s="20" t="s">
        <v>530</v>
      </c>
      <c r="I49" s="20" t="s">
        <v>531</v>
      </c>
      <c r="J49" s="21">
        <v>6.78</v>
      </c>
    </row>
    <row r="50" spans="2:10" ht="13" x14ac:dyDescent="0.2"/>
  </sheetData>
  <sheetProtection algorithmName="SHA-512" hashValue="I4Snfz8MQQmWteXvki+K61S7CUFeXuLES4pb6iqt0NLw9xnaB5SuVJFJBOXONIjRDYAYziWI7SDBbdWDMHZA6Q==" saltValue="dsDg8Yh5+REXNOsSNxHm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2025-03-11T00:18:58Z</cp:lastPrinted>
  <dcterms:created xsi:type="dcterms:W3CDTF">2025-02-19T00:39:53Z</dcterms:created>
  <dcterms:modified xsi:type="dcterms:W3CDTF">2025-09-30T08:18:04Z</dcterms:modified>
  <cp:category/>
</cp:coreProperties>
</file>